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<sst xmlns="http://schemas.openxmlformats.org/spreadsheetml/2006/main" count="52" uniqueCount="52">
  <si>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</si>
  <si>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</si>
  <si>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</si>
  <si>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concreto reforzado, sin lodos.</t>
  </si>
  <si>
    <r>
      <rPr>
        <sz val="8.25"/>
        <color rgb="FF000000"/>
        <rFont val="Arial"/>
        <family val="2"/>
      </rPr>
      <t xml:space="preserve">Pilote-pantalla (barrette) de concreto reforzado "PANTALLAX", de 26 cm de espesor, con una ancho de 80 a 300 cm y hasta 6 m de profundidad, o hasta encontrar roca o capas duras de terreno, en terreno cohesivo estable sin rechazo en el SPT, sin uso de lodos tixotrópicos; realizado con concreto f'c=210 kg/cm² (3000 psi), clase de exposición F0 S0 P0 C0, tamaño máximo del agregado 12,5 mm (1/2"), consistencia fluida, premezclado, y fundido con descarga directa, con fundido continuo a través de tubo Tremie, y acero Grado 60 (fy=4200 kg/cm²), con una cuantía aproximada de 30 kg/m². Incluso alambre de atar y separadores.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</si>
  <si>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</si>
  <si>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</si>
  <si>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</si>
  <si>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</si>
  <si>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</si>
  <si>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</si>
  <si>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</si>
  <si>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</si>
  <si>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</si>
  <si>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</si>
  <si>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</si>
  <si>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</si>
  <si>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</si>
  <si>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</si>
  <si>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</si>
  <si>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</si>
  <si>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mt10haf050Gba</t>
  </si>
  <si>
    <t xml:space="preserve">m³</t>
  </si>
  <si>
    <t xml:space="preserve">Concreto f'c=210 kg/cm² (3000 psi), clase de exposición F0 S0 P0 C0, tamaño máximo del agregado 12,5 mm (1/2"), consistencia fluida, premezclado, según ACI 318.</t>
  </si>
  <si>
    <t xml:space="preserve">Subtotal materiales:</t>
  </si>
  <si>
    <t xml:space="preserve">Equipo y herramienta</t>
  </si>
  <si>
    <t xml:space="preserve">mq03pae060am</t>
  </si>
  <si>
    <t xml:space="preserve">h</t>
  </si>
  <si>
    <t xml:space="preserve">Equipo y herramienta para excavación de muro pantalla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</si>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</sst>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6.30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0.81</v>
      </c>
      <c r="G10" s="12">
        <f ca="1">ROUND(INDIRECT(ADDRESS(ROW()+(0), COLUMN()+(-2), 1))*INDIRECT(ADDRESS(ROW()+(0), COLUMN()+(-1), 1)), 2)</f>
        <v>1.62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7.65</v>
      </c>
      <c r="G11" s="12">
        <f ca="1">ROUND(INDIRECT(ADDRESS(ROW()+(0), COLUMN()+(-2), 1))*INDIRECT(ADDRESS(ROW()+(0), COLUMN()+(-1), 1)), 2)</f>
        <v>240.98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11.98</v>
      </c>
      <c r="G12" s="12">
        <f ca="1">ROUND(INDIRECT(ADDRESS(ROW()+(0), COLUMN()+(-2), 1))*INDIRECT(ADDRESS(ROW()+(0), COLUMN()+(-1), 1)), 2)</f>
        <v>3.95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1438.9</v>
      </c>
      <c r="G13" s="14">
        <f ca="1">ROUND(INDIRECT(ADDRESS(ROW()+(0), COLUMN()+(-2), 1))*INDIRECT(ADDRESS(ROW()+(0), COLUMN()+(-1), 1)), 2)</f>
        <v>474.84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721.39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0.495</v>
      </c>
      <c r="F16" s="12">
        <v>425.05</v>
      </c>
      <c r="G16" s="12">
        <f ca="1">ROUND(INDIRECT(ADDRESS(ROW()+(0), COLUMN()+(-2), 1))*INDIRECT(ADDRESS(ROW()+(0), COLUMN()+(-1), 1)), 2)</f>
        <v>210.4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547.66</v>
      </c>
      <c r="G17" s="14">
        <f ca="1">ROUND(INDIRECT(ADDRESS(ROW()+(0), COLUMN()+(-2), 1))*INDIRECT(ADDRESS(ROW()+(0), COLUMN()+(-1), 1)), 2)</f>
        <v>54.77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265.17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0.287</v>
      </c>
      <c r="F20" s="12">
        <v>67.51</v>
      </c>
      <c r="G20" s="12">
        <f ca="1">ROUND(INDIRECT(ADDRESS(ROW()+(0), COLUMN()+(-2), 1))*INDIRECT(ADDRESS(ROW()+(0), COLUMN()+(-1), 1)), 2)</f>
        <v>19.38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0.395</v>
      </c>
      <c r="F21" s="12">
        <v>50.43</v>
      </c>
      <c r="G21" s="12">
        <f ca="1">ROUND(INDIRECT(ADDRESS(ROW()+(0), COLUMN()+(-2), 1))*INDIRECT(ADDRESS(ROW()+(0), COLUMN()+(-1), 1)), 2)</f>
        <v>19.92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0.079</v>
      </c>
      <c r="F22" s="12">
        <v>67.51</v>
      </c>
      <c r="G22" s="12">
        <f ca="1">ROUND(INDIRECT(ADDRESS(ROW()+(0), COLUMN()+(-2), 1))*INDIRECT(ADDRESS(ROW()+(0), COLUMN()+(-1), 1)), 2)</f>
        <v>5.33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0.316</v>
      </c>
      <c r="F23" s="14">
        <v>50.43</v>
      </c>
      <c r="G23" s="14">
        <f ca="1">ROUND(INDIRECT(ADDRESS(ROW()+(0), COLUMN()+(-2), 1))*INDIRECT(ADDRESS(ROW()+(0), COLUMN()+(-1), 1)), 2)</f>
        <v>15.94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60.57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1047.13</v>
      </c>
      <c r="G26" s="14">
        <f ca="1">ROUND(INDIRECT(ADDRESS(ROW()+(0), COLUMN()+(-2), 1))*INDIRECT(ADDRESS(ROW()+(0), COLUMN()+(-1), 1))/100, 2)</f>
        <v>20.94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1068.07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