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<sst xmlns="http://schemas.openxmlformats.org/spreadsheetml/2006/main" count="46" uniqueCount="46">
  <si>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</si>
  <si>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UPP010</t>
  </si>
  <si>
    <t xml:space="preserve">Ud</t>
  </si>
  <si>
    <t xml:space="preserve">Piscina prefabricada.</t>
  </si>
  <si>
    <r>
      <rPr>
        <sz val="8.25"/>
        <color rgb="FF000000"/>
        <rFont val="Arial"/>
        <family val="2"/>
      </rPr>
      <t xml:space="preserve">Piscina prefabricada de poliéster de 7,90x3,60x1,40 m (volumen 43 m³).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</si>
  <si>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</si>
  <si>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</si>
  <si>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</si>
  <si>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</si>
  <si>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</si>
  <si>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</si>
  <si>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</si>
  <si>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mt10haf050Gbi</t>
  </si>
  <si>
    <t xml:space="preserve">m³</t>
  </si>
  <si>
    <t xml:space="preserve">Concreto f'c=210 kg/cm² (3000 psi), clase de exposición F0 S0 P0 C0, tamaño máximo del agregado 19 mm (3/4"), consistencia blanda, premezclado, según ACI 318.</t>
  </si>
  <si>
    <t xml:space="preserve">mt07ame120ii</t>
  </si>
  <si>
    <t xml:space="preserve">m²</t>
  </si>
  <si>
    <t xml:space="preserve">Electromalla tipo 6x6 2/2 de acero Grado 70, con barras lisas separadas 15,24x15,24 cm de 6,65 mm de diámetro, según ASTM A 185 y ASTM A 497.</t>
  </si>
  <si>
    <t xml:space="preserve">mt47ppi010c</t>
  </si>
  <si>
    <t xml:space="preserve">Ud</t>
  </si>
  <si>
    <t xml:space="preserve">Piscina prefabricada de poliéster, 7,90x3,60x1,40 m (volumen 43 m³), compuesta de vaso con skimmers, boquillas de impulsión, toma limpiafondos y sumidero; equipo completo de depuración y esterilización del agua en caseta prefabricada; equipo eléctrico, red de tuberías de PVC; escalera, accesorios y equipo de limpieza.</t>
  </si>
  <si>
    <t xml:space="preserve">mt01arr010b</t>
  </si>
  <si>
    <t xml:space="preserve">t</t>
  </si>
  <si>
    <t xml:space="preserve">Grava de cantera, de 20 a 30 mm de diámetro.</t>
  </si>
  <si>
    <t xml:space="preserve">mt47ppi020c</t>
  </si>
  <si>
    <t xml:space="preserve">Ud</t>
  </si>
  <si>
    <t xml:space="preserve">Remate perimetral de piedra artificial para coronación de borde en piscina prefabricada de poliéster, 7,90x3,60x1,40 m, volumen 43 m³.</t>
  </si>
  <si>
    <t xml:space="preserve">Subtotal materiales:</t>
  </si>
  <si>
    <t xml:space="preserve">Equipo y herramienta</t>
  </si>
  <si>
    <t xml:space="preserve">mq07gte010c</t>
  </si>
  <si>
    <t xml:space="preserve">h</t>
  </si>
  <si>
    <t xml:space="preserve">Grúa autopropulsada de brazo telescópico con una capacidad de elevación de 30 t y 27 m de altura máxima de trabajo.</t>
  </si>
  <si>
    <t xml:space="preserve">Subtotal equipo y herramienta: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</si>
  <si>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</si>
  <si>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</si>
  <si>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</si>
  <si>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</si>
  <si>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</si>
  <si>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</si>
  <si>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</si>
  <si>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</si>
  <si>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</si>
  <si>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</si>
  <si>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</si>
  <si>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11.242,76Q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</si>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</sst>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64.43" customWidth="1"/>
    <col min="5" max="5" width="13.77" customWidth="1"/>
    <col min="6" max="6" width="16.32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1323.07</v>
      </c>
      <c r="G10" s="12">
        <f ca="1">ROUND(INDIRECT(ADDRESS(ROW()+(0), COLUMN()+(-2), 1))*INDIRECT(ADDRESS(ROW()+(0), COLUMN()+(-1), 1)), 2)</f>
        <v>3969.21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34.5</v>
      </c>
      <c r="F11" s="12">
        <v>25.54</v>
      </c>
      <c r="G11" s="12">
        <f ca="1">ROUND(INDIRECT(ADDRESS(ROW()+(0), COLUMN()+(-2), 1))*INDIRECT(ADDRESS(ROW()+(0), COLUMN()+(-1), 1)), 2)</f>
        <v>881.13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80366.7</v>
      </c>
      <c r="G12" s="12">
        <f ca="1">ROUND(INDIRECT(ADDRESS(ROW()+(0), COLUMN()+(-2), 1))*INDIRECT(ADDRESS(ROW()+(0), COLUMN()+(-1), 1)), 2)</f>
        <v>80366.7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35</v>
      </c>
      <c r="F13" s="12">
        <v>103.83</v>
      </c>
      <c r="G13" s="12">
        <f ca="1">ROUND(INDIRECT(ADDRESS(ROW()+(0), COLUMN()+(-2), 1))*INDIRECT(ADDRESS(ROW()+(0), COLUMN()+(-1), 1)), 2)</f>
        <v>3634.05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4821.62</v>
      </c>
      <c r="G14" s="14">
        <f ca="1">ROUND(INDIRECT(ADDRESS(ROW()+(0), COLUMN()+(-2), 1))*INDIRECT(ADDRESS(ROW()+(0), COLUMN()+(-1), 1)), 2)</f>
        <v>4821.62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93672.7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24.00" thickBot="1" customHeight="1">
      <c r="A17" s="1" t="s">
        <v>29</v>
      </c>
      <c r="B17" s="1"/>
      <c r="C17" s="10" t="s">
        <v>30</v>
      </c>
      <c r="D17" s="1" t="s">
        <v>31</v>
      </c>
      <c r="E17" s="13">
        <v>4.5</v>
      </c>
      <c r="F17" s="14">
        <v>541.88</v>
      </c>
      <c r="G17" s="14">
        <f ca="1">ROUND(INDIRECT(ADDRESS(ROW()+(0), COLUMN()+(-2), 1))*INDIRECT(ADDRESS(ROW()+(0), COLUMN()+(-1), 1)), 2)</f>
        <v>2438.46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2438.46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32.653</v>
      </c>
      <c r="F20" s="12">
        <v>59.07</v>
      </c>
      <c r="G20" s="12">
        <f ca="1">ROUND(INDIRECT(ADDRESS(ROW()+(0), COLUMN()+(-2), 1))*INDIRECT(ADDRESS(ROW()+(0), COLUMN()+(-1), 1)), 2)</f>
        <v>1928.81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3">
        <v>48.979</v>
      </c>
      <c r="F21" s="14">
        <v>44.16</v>
      </c>
      <c r="G21" s="14">
        <f ca="1">ROUND(INDIRECT(ADDRESS(ROW()+(0), COLUMN()+(-2), 1))*INDIRECT(ADDRESS(ROW()+(0), COLUMN()+(-1), 1)), 2)</f>
        <v>2162.91</v>
      </c>
    </row>
    <row r="22" spans="1:7" ht="13.50" thickBot="1" customHeight="1">
      <c r="A22" s="15"/>
      <c r="B22" s="15"/>
      <c r="C22" s="15"/>
      <c r="D22" s="15"/>
      <c r="E22" s="9" t="s">
        <v>40</v>
      </c>
      <c r="F22" s="9"/>
      <c r="G22" s="17">
        <f ca="1">ROUND(SUM(INDIRECT(ADDRESS(ROW()+(-1), COLUMN()+(0), 1)),INDIRECT(ADDRESS(ROW()+(-2), COLUMN()+(0), 1))), 2)</f>
        <v>4091.72</v>
      </c>
    </row>
    <row r="23" spans="1:7" ht="13.50" thickBot="1" customHeight="1">
      <c r="A23" s="15">
        <v>4</v>
      </c>
      <c r="B23" s="15"/>
      <c r="C23" s="15"/>
      <c r="D23" s="18" t="s">
        <v>41</v>
      </c>
      <c r="E23" s="18"/>
      <c r="F23" s="15"/>
      <c r="G23" s="15"/>
    </row>
    <row r="24" spans="1:7" ht="13.50" thickBot="1" customHeight="1">
      <c r="A24" s="19"/>
      <c r="B24" s="19"/>
      <c r="C24" s="20" t="s">
        <v>42</v>
      </c>
      <c r="D24" s="19" t="s">
        <v>43</v>
      </c>
      <c r="E24" s="13">
        <v>2</v>
      </c>
      <c r="F24" s="14">
        <f ca="1">ROUND(SUM(INDIRECT(ADDRESS(ROW()+(-2), COLUMN()+(1), 1)),INDIRECT(ADDRESS(ROW()+(-6), COLUMN()+(1), 1)),INDIRECT(ADDRESS(ROW()+(-9), COLUMN()+(1), 1))), 2)</f>
        <v>100203</v>
      </c>
      <c r="G24" s="14">
        <f ca="1">ROUND(INDIRECT(ADDRESS(ROW()+(0), COLUMN()+(-2), 1))*INDIRECT(ADDRESS(ROW()+(0), COLUMN()+(-1), 1))/100, 2)</f>
        <v>2004.06</v>
      </c>
    </row>
    <row r="25" spans="1:7" ht="13.50" thickBot="1" customHeight="1">
      <c r="A25" s="21" t="s">
        <v>44</v>
      </c>
      <c r="B25" s="21"/>
      <c r="C25" s="22"/>
      <c r="D25" s="23"/>
      <c r="E25" s="24" t="s">
        <v>45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102207</v>
      </c>
    </row>
  </sheetData>
  <mergeCells count="2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