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<sst xmlns="http://schemas.openxmlformats.org/spreadsheetml/2006/main" count="85" uniqueCount="85">
  <si>
    <t xml:space="preserve"/>
  </si>
  <si>
    <t xml:space="preserve">UPG020</t>
  </si>
  <si>
    <t xml:space="preserve">m³</t>
  </si>
  <si>
    <t xml:space="preserve">Ménsula de concreto reforzado para borde de piscina con skimmer.</t>
  </si>
  <si>
    <r>
      <rPr>
        <sz val="8.25"/>
        <color rgb="FF000000"/>
        <rFont val="Arial"/>
        <family val="2"/>
      </rPr>
      <t xml:space="preserve">Ménsula de concreto reforzado para borde de piscina con skimmer, realizada con concreto f'c=280 kg/cm² (4000 psi), clase de exposición F0 S0 P1 C1, tamaño máximo del agregado 12,5 mm (1/2"), consistencia blanda preparado en obra, y fundido con medios manuales, y acero Grado 60 (fy=4200 kg/cm²), con una cuantía aproximada de 40 kg/m³. Montaje y desmontaje de sistema de encofrado formado por: superficie encofrante de tablones de madera, amortizables en 4 usos y estructura soporte vertical de puntales metálicos, amortizables en 150 usos. Incluso alambre de atar, separadores y líquido desencofrante, para evitar la adherencia del concreto al encofrado. El precio incluye el corte, doblado y conformado de la armaduría en taller de obra y el montaje en el lugar definitivo de su colocación en obra, pero no incluye las tuberías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</si>
  <si>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</si>
  <si>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</si>
  <si>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</si>
  <si>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</si>
  <si>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</si>
  <si>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</si>
  <si>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</si>
  <si>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</si>
  <si>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</si>
  <si>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</si>
  <si>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mt50spa081a</t>
  </si>
  <si>
    <t xml:space="preserve">Ud</t>
  </si>
  <si>
    <t xml:space="preserve">Puntal metálico telescópico, de hasta 3 m de altura.</t>
  </si>
  <si>
    <t xml:space="preserve">mt50spa052b</t>
  </si>
  <si>
    <t xml:space="preserve">m</t>
  </si>
  <si>
    <t xml:space="preserve">Tablón de madera de pino, de 20x7,2 cm.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</si>
  <si>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</si>
  <si>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</si>
  <si>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</si>
  <si>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</si>
  <si>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</si>
  <si>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</si>
  <si>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</si>
  <si>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</si>
  <si>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</si>
  <si>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</si>
  <si>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</si>
  <si>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</si>
  <si>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</si>
  <si>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</si>
  <si>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</si>
  <si>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</si>
  <si>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</si>
  <si>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</si>
  <si>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</si>
  <si>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</si>
  <si>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</si>
  <si>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</si>
  <si>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</si>
  <si>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</si>
  <si>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</si>
  <si>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</si>
  <si>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</si>
  <si>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</si>
  <si>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</si>
  <si>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</si>
  <si>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</si>
  <si>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</si>
  <si>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</si>
  <si>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</si>
  <si>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</si>
  <si>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</si>
  <si>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</si>
  <si>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</si>
  <si>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</si>
  <si>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</si>
  <si>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</si>
  <si>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</si>
  <si>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</si>
  <si>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</si>
  <si>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</si>
  <si>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</si>
  <si>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</si>
  <si>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</si>
  <si>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</si>
  <si>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</si>
  <si>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</si>
  <si>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</si>
  <si>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</si>
  <si>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</si>
  <si>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</si>
  <si>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</si>
  <si>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</si>
  <si>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</si>
  <si>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</si>
  <si>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</si>
  <si>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</si>
  <si>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</si>
  <si>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327,58Q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</si>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</sst>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6.47" customWidth="1"/>
    <col min="6" max="6" width="14.79" customWidth="1"/>
    <col min="7" max="7" width="15.3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0.07</v>
      </c>
      <c r="G10" s="12">
        <v>3075.26</v>
      </c>
      <c r="H10" s="12">
        <f ca="1">ROUND(INDIRECT(ADDRESS(ROW()+(0), COLUMN()+(-2), 1))*INDIRECT(ADDRESS(ROW()+(0), COLUMN()+(-1), 1)), 2)</f>
        <v>215.27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153.79</v>
      </c>
      <c r="H11" s="12">
        <f ca="1">ROUND(INDIRECT(ADDRESS(ROW()+(0), COLUMN()+(-2), 1))*INDIRECT(ADDRESS(ROW()+(0), COLUMN()+(-1), 1)), 2)</f>
        <v>11.53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</v>
      </c>
      <c r="G12" s="12">
        <v>50.5</v>
      </c>
      <c r="H12" s="12">
        <f ca="1">ROUND(INDIRECT(ADDRESS(ROW()+(0), COLUMN()+(-2), 1))*INDIRECT(ADDRESS(ROW()+(0), COLUMN()+(-1), 1)), 2)</f>
        <v>5.66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0.28</v>
      </c>
      <c r="G13" s="12">
        <v>69.89</v>
      </c>
      <c r="H13" s="12">
        <f ca="1">ROUND(INDIRECT(ADDRESS(ROW()+(0), COLUMN()+(-2), 1))*INDIRECT(ADDRESS(ROW()+(0), COLUMN()+(-1), 1)), 2)</f>
        <v>19.57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0.168</v>
      </c>
      <c r="G14" s="12">
        <v>14.41</v>
      </c>
      <c r="H14" s="12">
        <f ca="1">ROUND(INDIRECT(ADDRESS(ROW()+(0), COLUMN()+(-2), 1))*INDIRECT(ADDRESS(ROW()+(0), COLUMN()+(-1), 1)), 2)</f>
        <v>2.42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1.22</v>
      </c>
      <c r="H15" s="12">
        <f ca="1">ROUND(INDIRECT(ADDRESS(ROW()+(0), COLUMN()+(-2), 1))*INDIRECT(ADDRESS(ROW()+(0), COLUMN()+(-1), 1)), 2)</f>
        <v>12.2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42</v>
      </c>
      <c r="G16" s="12">
        <v>7.65</v>
      </c>
      <c r="H16" s="12">
        <f ca="1">ROUND(INDIRECT(ADDRESS(ROW()+(0), COLUMN()+(-2), 1))*INDIRECT(ADDRESS(ROW()+(0), COLUMN()+(-1), 1)), 2)</f>
        <v>321.3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0.58</v>
      </c>
      <c r="G17" s="12">
        <v>11.98</v>
      </c>
      <c r="H17" s="12">
        <f ca="1">ROUND(INDIRECT(ADDRESS(ROW()+(0), COLUMN()+(-2), 1))*INDIRECT(ADDRESS(ROW()+(0), COLUMN()+(-1), 1)), 2)</f>
        <v>6.95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0.243</v>
      </c>
      <c r="G18" s="12">
        <v>11.98</v>
      </c>
      <c r="H18" s="12">
        <f ca="1">ROUND(INDIRECT(ADDRESS(ROW()+(0), COLUMN()+(-2), 1))*INDIRECT(ADDRESS(ROW()+(0), COLUMN()+(-1), 1)), 2)</f>
        <v>2.91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0.551</v>
      </c>
      <c r="G19" s="12">
        <v>119.32</v>
      </c>
      <c r="H19" s="12">
        <f ca="1">ROUND(INDIRECT(ADDRESS(ROW()+(0), COLUMN()+(-2), 1))*INDIRECT(ADDRESS(ROW()+(0), COLUMN()+(-1), 1)), 2)</f>
        <v>65.75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0.572</v>
      </c>
      <c r="G20" s="12">
        <v>215.29</v>
      </c>
      <c r="H20" s="12">
        <f ca="1">ROUND(INDIRECT(ADDRESS(ROW()+(0), COLUMN()+(-2), 1))*INDIRECT(ADDRESS(ROW()+(0), COLUMN()+(-1), 1)), 2)</f>
        <v>123.15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582.543</v>
      </c>
      <c r="G21" s="14">
        <v>2.1</v>
      </c>
      <c r="H21" s="14">
        <f ca="1">ROUND(INDIRECT(ADDRESS(ROW()+(0), COLUMN()+(-2), 1))*INDIRECT(ADDRESS(ROW()+(0), COLUMN()+(-1), 1)), 2)</f>
        <v>1223.34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2010.05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0.63</v>
      </c>
      <c r="G24" s="14">
        <v>25.18</v>
      </c>
      <c r="H24" s="14">
        <f ca="1">ROUND(INDIRECT(ADDRESS(ROW()+(0), COLUMN()+(-2), 1))*INDIRECT(ADDRESS(ROW()+(0), COLUMN()+(-1), 1)), 2)</f>
        <v>15.86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1))), 2)</f>
        <v>15.86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0.871</v>
      </c>
      <c r="G27" s="12">
        <v>67.51</v>
      </c>
      <c r="H27" s="12">
        <f ca="1">ROUND(INDIRECT(ADDRESS(ROW()+(0), COLUMN()+(-2), 1))*INDIRECT(ADDRESS(ROW()+(0), COLUMN()+(-1), 1)), 2)</f>
        <v>58.8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0.871</v>
      </c>
      <c r="G28" s="12">
        <v>50.43</v>
      </c>
      <c r="H28" s="12">
        <f ca="1">ROUND(INDIRECT(ADDRESS(ROW()+(0), COLUMN()+(-2), 1))*INDIRECT(ADDRESS(ROW()+(0), COLUMN()+(-1), 1)), 2)</f>
        <v>43.92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0.279</v>
      </c>
      <c r="G29" s="12">
        <v>67.51</v>
      </c>
      <c r="H29" s="12">
        <f ca="1">ROUND(INDIRECT(ADDRESS(ROW()+(0), COLUMN()+(-2), 1))*INDIRECT(ADDRESS(ROW()+(0), COLUMN()+(-1), 1)), 2)</f>
        <v>18.84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0.313</v>
      </c>
      <c r="G30" s="12">
        <v>50.43</v>
      </c>
      <c r="H30" s="12">
        <f ca="1">ROUND(INDIRECT(ADDRESS(ROW()+(0), COLUMN()+(-2), 1))*INDIRECT(ADDRESS(ROW()+(0), COLUMN()+(-1), 1)), 2)</f>
        <v>15.78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1.143</v>
      </c>
      <c r="G31" s="12">
        <v>46.72</v>
      </c>
      <c r="H31" s="12">
        <f ca="1">ROUND(INDIRECT(ADDRESS(ROW()+(0), COLUMN()+(-2), 1))*INDIRECT(ADDRESS(ROW()+(0), COLUMN()+(-1), 1)), 2)</f>
        <v>53.4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1.197</v>
      </c>
      <c r="G32" s="12">
        <v>47.49</v>
      </c>
      <c r="H32" s="12">
        <f ca="1">ROUND(INDIRECT(ADDRESS(ROW()+(0), COLUMN()+(-2), 1))*INDIRECT(ADDRESS(ROW()+(0), COLUMN()+(-1), 1)), 2)</f>
        <v>56.85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0.076</v>
      </c>
      <c r="G33" s="12">
        <v>67.51</v>
      </c>
      <c r="H33" s="12">
        <f ca="1">ROUND(INDIRECT(ADDRESS(ROW()+(0), COLUMN()+(-2), 1))*INDIRECT(ADDRESS(ROW()+(0), COLUMN()+(-1), 1)), 2)</f>
        <v>5.13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3">
        <v>0.305</v>
      </c>
      <c r="G34" s="14">
        <v>50.43</v>
      </c>
      <c r="H34" s="14">
        <f ca="1">ROUND(INDIRECT(ADDRESS(ROW()+(0), COLUMN()+(-2), 1))*INDIRECT(ADDRESS(ROW()+(0), COLUMN()+(-1), 1)), 2)</f>
        <v>15.38</v>
      </c>
    </row>
    <row r="35" spans="1:8" ht="13.50" thickBot="1" customHeight="1">
      <c r="A35" s="15"/>
      <c r="B35" s="15"/>
      <c r="C35" s="15"/>
      <c r="D35" s="15"/>
      <c r="E35" s="15"/>
      <c r="F35" s="9" t="s">
        <v>79</v>
      </c>
      <c r="G35" s="9"/>
      <c r="H3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268.1</v>
      </c>
    </row>
    <row r="36" spans="1:8" ht="13.50" thickBot="1" customHeight="1">
      <c r="A36" s="15">
        <v>4</v>
      </c>
      <c r="B36" s="15"/>
      <c r="C36" s="15"/>
      <c r="D36" s="15"/>
      <c r="E36" s="18" t="s">
        <v>80</v>
      </c>
      <c r="F36" s="18"/>
      <c r="G36" s="15"/>
      <c r="H36" s="15"/>
    </row>
    <row r="37" spans="1:8" ht="13.50" thickBot="1" customHeight="1">
      <c r="A37" s="19"/>
      <c r="B37" s="19"/>
      <c r="C37" s="20" t="s">
        <v>81</v>
      </c>
      <c r="D37" s="20"/>
      <c r="E37" s="19" t="s">
        <v>82</v>
      </c>
      <c r="F37" s="13">
        <v>2</v>
      </c>
      <c r="G37" s="14">
        <f ca="1">ROUND(SUM(INDIRECT(ADDRESS(ROW()+(-2), COLUMN()+(1), 1)),INDIRECT(ADDRESS(ROW()+(-12), COLUMN()+(1), 1)),INDIRECT(ADDRESS(ROW()+(-15), COLUMN()+(1), 1))), 2)</f>
        <v>2294.01</v>
      </c>
      <c r="H37" s="14">
        <f ca="1">ROUND(INDIRECT(ADDRESS(ROW()+(0), COLUMN()+(-2), 1))*INDIRECT(ADDRESS(ROW()+(0), COLUMN()+(-1), 1))/100, 2)</f>
        <v>45.88</v>
      </c>
    </row>
    <row r="38" spans="1:8" ht="13.50" thickBot="1" customHeight="1">
      <c r="A38" s="21" t="s">
        <v>83</v>
      </c>
      <c r="B38" s="21"/>
      <c r="C38" s="22"/>
      <c r="D38" s="22"/>
      <c r="E38" s="23"/>
      <c r="F38" s="24" t="s">
        <v>84</v>
      </c>
      <c r="G38" s="25"/>
      <c r="H38" s="26">
        <f ca="1">ROUND(SUM(INDIRECT(ADDRESS(ROW()+(-1), COLUMN()+(0), 1)),INDIRECT(ADDRESS(ROW()+(-3), COLUMN()+(0), 1)),INDIRECT(ADDRESS(ROW()+(-13), COLUMN()+(0), 1)),INDIRECT(ADDRESS(ROW()+(-16), COLUMN()+(0), 1))), 2)</f>
        <v>2339.89</v>
      </c>
    </row>
  </sheetData>
  <mergeCells count="7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F35:G35"/>
    <mergeCell ref="A36:B36"/>
    <mergeCell ref="C36:D36"/>
    <mergeCell ref="E36:F36"/>
    <mergeCell ref="A37:B37"/>
    <mergeCell ref="C37:D37"/>
    <mergeCell ref="A38:E38"/>
    <mergeCell ref="F38:G38"/>
  </mergeCells>
  <pageMargins left="0.147638" right="0.147638" top="0.206693" bottom="0.206693" header="0.0" footer="0.0"/>
  <pageSetup paperSize="9" orientation="portrait"/>
  <rowBreaks count="0" manualBreakCount="0">
    </rowBreaks>
</worksheet>
</file>