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<sst xmlns="http://schemas.openxmlformats.org/spreadsheetml/2006/main" count="29" uniqueCount="29">
  <si>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</si>
  <si>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</si>
  <si>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</si>
  <si>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</si>
  <si>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176x60x369 mm, de 49,1 W, alimentación a 220/240 V y 50-60 Hz, con lámpara LED no reemplazable, temperatura de color 3000 K, con cuerpo de aluminio inyectado, acabado lacado, color gris acabado texturizado con cierre de vidrio templado, haz de luz intensivo asimétrico y rótula de acero inoxidable para ángulos de entre 90° y -30° con el plano horizontal, índice de reproducción cromática mayor de 80, flujo luminoso 4491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</si>
  <si>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</si>
  <si>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</si>
  <si>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</si>
  <si>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</si>
  <si>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</si>
  <si>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</si>
  <si>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</si>
  <si>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mt34dlg010fc</t>
  </si>
  <si>
    <t xml:space="preserve">Ud</t>
  </si>
  <si>
    <t xml:space="preserve">Luminaria orientable, de 176x60x369 mm, de 49,1 W, alimentación a 220/240 V y 50-60 Hz, con lámpara LED no reemplazable, temperatura de color 3000 K, con cuerpo de aluminio inyectado, acabado lacado, color gris acabado texturizado con cierre de vidrio templado, haz de luz intensivo asimétrico y rótula de acero inoxidable para ángulos de entre 90° y -30° con el plano horizontal, índice de reproducción cromática mayor de 80, flujo luminoso 4491 lúmenes, grados de protección IP66 e IK07, y aislamiento clase I.</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</si>
  <si>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</si>
  <si>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</si>
  <si>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</si>
  <si>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</si>
  <si>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</si>
  <si>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</si>
  <si>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</si>
  <si>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</si>
  <si>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</si>
  <si>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</si>
  <si>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</si>
  <si>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</si>
  <si>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6.358,00Q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</si>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</sst>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02" customWidth="1"/>
    <col min="4" max="4" width="6.63" customWidth="1"/>
    <col min="5" max="5" width="72.93"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4583.02</v>
      </c>
      <c r="H10" s="14">
        <f ca="1">ROUND(INDIRECT(ADDRESS(ROW()+(0), COLUMN()+(-2), 1))*INDIRECT(ADDRESS(ROW()+(0), COLUMN()+(-1), 1)), 2)</f>
        <v>4583.02</v>
      </c>
    </row>
    <row r="11" spans="1:8" ht="13.50" thickBot="1" customHeight="1">
      <c r="A11" s="15"/>
      <c r="B11" s="15"/>
      <c r="C11" s="15"/>
      <c r="D11" s="15"/>
      <c r="E11" s="15"/>
      <c r="F11" s="9" t="s">
        <v>15</v>
      </c>
      <c r="G11" s="9"/>
      <c r="H11" s="17">
        <f ca="1">ROUND(SUM(INDIRECT(ADDRESS(ROW()+(-1), COLUMN()+(0), 1))), 2)</f>
        <v>4583.02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0.327</v>
      </c>
      <c r="G13" s="13">
        <v>60.7</v>
      </c>
      <c r="H13" s="13">
        <f ca="1">ROUND(INDIRECT(ADDRESS(ROW()+(0), COLUMN()+(-2), 1))*INDIRECT(ADDRESS(ROW()+(0), COLUMN()+(-1), 1)), 2)</f>
        <v>19.85</v>
      </c>
    </row>
    <row r="14" spans="1:8" ht="13.50" thickBot="1" customHeight="1">
      <c r="A14" s="1" t="s">
        <v>20</v>
      </c>
      <c r="B14" s="1"/>
      <c r="C14" s="10" t="s">
        <v>21</v>
      </c>
      <c r="D14" s="10"/>
      <c r="E14" s="1" t="s">
        <v>22</v>
      </c>
      <c r="F14" s="12">
        <v>0.327</v>
      </c>
      <c r="G14" s="14">
        <v>44.07</v>
      </c>
      <c r="H14" s="14">
        <f ca="1">ROUND(INDIRECT(ADDRESS(ROW()+(0), COLUMN()+(-2), 1))*INDIRECT(ADDRESS(ROW()+(0), COLUMN()+(-1), 1)), 2)</f>
        <v>14.41</v>
      </c>
    </row>
    <row r="15" spans="1:8" ht="13.50" thickBot="1" customHeight="1">
      <c r="A15" s="15"/>
      <c r="B15" s="15"/>
      <c r="C15" s="15"/>
      <c r="D15" s="15"/>
      <c r="E15" s="15"/>
      <c r="F15" s="9" t="s">
        <v>23</v>
      </c>
      <c r="G15" s="9"/>
      <c r="H15" s="17">
        <f ca="1">ROUND(SUM(INDIRECT(ADDRESS(ROW()+(-1), COLUMN()+(0), 1)),INDIRECT(ADDRESS(ROW()+(-2), COLUMN()+(0), 1))), 2)</f>
        <v>34.26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4617.28</v>
      </c>
      <c r="H17" s="14">
        <f ca="1">ROUND(INDIRECT(ADDRESS(ROW()+(0), COLUMN()+(-2), 1))*INDIRECT(ADDRESS(ROW()+(0), COLUMN()+(-1), 1))/100, 2)</f>
        <v>92.35</v>
      </c>
    </row>
    <row r="18" spans="1:8" ht="13.50" thickBot="1" customHeight="1">
      <c r="A18" s="21" t="s">
        <v>27</v>
      </c>
      <c r="B18" s="21"/>
      <c r="C18" s="22"/>
      <c r="D18" s="22"/>
      <c r="E18" s="23"/>
      <c r="F18" s="24" t="s">
        <v>28</v>
      </c>
      <c r="G18" s="25"/>
      <c r="H18" s="26">
        <f ca="1">ROUND(SUM(INDIRECT(ADDRESS(ROW()+(-1), COLUMN()+(0), 1)),INDIRECT(ADDRESS(ROW()+(-3), COLUMN()+(0), 1)),INDIRECT(ADDRESS(ROW()+(-7), COLUMN()+(0), 1))), 2)</f>
        <v>4709.63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