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<sst xmlns="http://schemas.openxmlformats.org/spreadsheetml/2006/main" count="38" uniqueCount="38">
  <si>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</si>
  <si>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</si>
  <si>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</si>
  <si>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estacionamiento exterior.</t>
  </si>
  <si>
    <r>
      <rPr>
        <sz val="8.25"/>
        <color rgb="FF000000"/>
        <rFont val="Arial"/>
        <family val="2"/>
      </rPr>
      <t xml:space="preserve">Marquesina fotovoltaica para cobertura de vehículos, en estacionamiento exterior, de 8x5 m y 6,6 kW de potencia total instalada, compuesta de kit de estructura, de acero galvanizado formado por columnas, vigas y correas, con uniones atornilladas en obra, de 2,5 m de altura libre en la parte baja, con un ángulo de inclinación de 11° y 7 m de distancia entre centros de columnas y cubierta de 24 módulo solar fotovoltaico de células de silicio policristalino, potencia máxima (Wp) 275 W, tensión a máxima potencia (Vmp) 31,98 V, intensidad a máxima potencia (Imp) 8,6 A, tensión en circuito abierto (Voc) 39,14 V, intensidad de cortocircuito (Isc) 9,06 A, eficiencia 16,91%, 60 células de 156x156 mm, vidrio exterior templado de 3,2 mm de espesor, capa adhesiva de etilvinilacetato (EVA), capa posterior de polifluoruro de vinilo, poliéster y polifluoruro de vinilo (TPT), marco de aluminio anodizado, temperatura de trabajo -40°C hasta 85°C, dimensiones 1640x992x35 mm, resistencia a la carga del viento 245 kg/m², resistencia a la carga de la nieve 551 kg/m², peso 18,55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</si>
  <si>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</si>
  <si>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</si>
  <si>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</si>
  <si>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</si>
  <si>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</si>
  <si>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</si>
  <si>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</si>
  <si>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mt07mag010a</t>
  </si>
  <si>
    <t xml:space="preserve">Ud</t>
  </si>
  <si>
    <t xml:space="preserve">Kit de estructura, de acero galvanizado formado por columnas, vigas y correas, con uniones atornilladas en obra, de 2,5 m de altura libre en la parte baja, con un ángulo de inclinación de 11° y 7 m de distancia entre centros de columnas, para la formación de marquesina a un agua de 8x5 m, con accesorios, tornillería y elementos de anclaje.</t>
  </si>
  <si>
    <t xml:space="preserve">mt35sol045ann</t>
  </si>
  <si>
    <t xml:space="preserve">Ud</t>
  </si>
  <si>
    <t xml:space="preserve">Módulo solar fotovoltaico de células de silicio policristalino, potencia máxima (Wp) 275 W, tensión a máxima potencia (Vmp) 31,98 V, intensidad a máxima potencia (Imp) 8,6 A, tensión en circuito abierto (Voc) 39,14 V, intensidad de cortocircuito (Isc) 9,06 A, eficiencia 16,91%, 60 células de 156x156 mm, vidrio exterior templado de 3,2 mm de espesor, capa adhesiva de etilvinilacetato (EVA), capa posterior de polifluoruro de vinilo, poliéster y polifluoruro de vinilo (TPT), marco de aluminio anodizado, temperatura de trabajo -40°C hasta 85°C, dimensiones 1640x992x35 mm, resistencia a la carga del viento 245 kg/m², resistencia a la carga de la nieve 551 kg/m², peso 18,55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</si>
  <si>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</si>
  <si>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</si>
  <si>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</si>
  <si>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</si>
  <si>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</si>
  <si>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</si>
  <si>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</si>
  <si>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</si>
  <si>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</si>
  <si>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</si>
  <si>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</si>
  <si>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</si>
  <si>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</si>
  <si>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</si>
  <si>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</si>
  <si>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</si>
  <si>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</si>
  <si>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</si>
  <si>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6.307,57Q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</si>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</sst>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0.55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13515</v>
      </c>
      <c r="G10" s="12">
        <f ca="1">ROUND(INDIRECT(ADDRESS(ROW()+(0), COLUMN()+(-2), 1))*INDIRECT(ADDRESS(ROW()+(0), COLUMN()+(-1), 1)), 2)</f>
        <v>13515</v>
      </c>
    </row>
    <row r="11" spans="1:7" ht="97.50" thickBot="1" customHeight="1">
      <c r="A11" s="1" t="s">
        <v>15</v>
      </c>
      <c r="B11" s="1"/>
      <c r="C11" s="10" t="s">
        <v>16</v>
      </c>
      <c r="D11" s="1" t="s">
        <v>17</v>
      </c>
      <c r="E11" s="13">
        <v>24</v>
      </c>
      <c r="F11" s="14">
        <v>1183.96</v>
      </c>
      <c r="G11" s="14">
        <f ca="1">ROUND(INDIRECT(ADDRESS(ROW()+(0), COLUMN()+(-2), 1))*INDIRECT(ADDRESS(ROW()+(0), COLUMN()+(-1), 1)), 2)</f>
        <v>28415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41930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4.354</v>
      </c>
      <c r="F14" s="12">
        <v>61.47</v>
      </c>
      <c r="G14" s="12">
        <f ca="1">ROUND(INDIRECT(ADDRESS(ROW()+(0), COLUMN()+(-2), 1))*INDIRECT(ADDRESS(ROW()+(0), COLUMN()+(-1), 1)), 2)</f>
        <v>267.64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4.354</v>
      </c>
      <c r="F15" s="12">
        <v>45.92</v>
      </c>
      <c r="G15" s="12">
        <f ca="1">ROUND(INDIRECT(ADDRESS(ROW()+(0), COLUMN()+(-2), 1))*INDIRECT(ADDRESS(ROW()+(0), COLUMN()+(-1), 1)), 2)</f>
        <v>199.94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8.816</v>
      </c>
      <c r="F16" s="12">
        <v>60.7</v>
      </c>
      <c r="G16" s="12">
        <f ca="1">ROUND(INDIRECT(ADDRESS(ROW()+(0), COLUMN()+(-2), 1))*INDIRECT(ADDRESS(ROW()+(0), COLUMN()+(-1), 1)), 2)</f>
        <v>535.13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8.816</v>
      </c>
      <c r="F17" s="14">
        <v>44.07</v>
      </c>
      <c r="G17" s="14">
        <f ca="1">ROUND(INDIRECT(ADDRESS(ROW()+(0), COLUMN()+(-2), 1))*INDIRECT(ADDRESS(ROW()+(0), COLUMN()+(-1), 1)), 2)</f>
        <v>388.52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1391.23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4</v>
      </c>
      <c r="F20" s="14">
        <f ca="1">ROUND(SUM(INDIRECT(ADDRESS(ROW()+(-2), COLUMN()+(1), 1)),INDIRECT(ADDRESS(ROW()+(-8), COLUMN()+(1), 1))), 2)</f>
        <v>43321.2</v>
      </c>
      <c r="G20" s="14">
        <f ca="1">ROUND(INDIRECT(ADDRESS(ROW()+(0), COLUMN()+(-2), 1))*INDIRECT(ADDRESS(ROW()+(0), COLUMN()+(-1), 1))/100, 2)</f>
        <v>1732.85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45054.1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