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<sst xmlns="http://schemas.openxmlformats.org/spreadsheetml/2006/main" count="46" uniqueCount="46">
  <si>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</si>
  <si>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</si>
  <si>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</si>
  <si>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</si>
  <si>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solera de 30 cm de espesor de concreto reforzado f'c=280 kg/cm² (4000 psi), clase de exposición F0 S1 P1 C1, tamaño máximo del agregado 19 mm (3/4"), consistencia blanda, encastre del cuerpo del colector 10 cm en dicha solera, ligeramente armada con electromalla tipo 6x6 2/2 de acero Grado 70 y losa alrededor de la boca del cono de 150x150 cm y 20 cm de espesor de concreto masivo f'c=315 kg/cm² (4500 psi), clase de exposición F0 S2 P1 C0, tamaño máximo del agregado 19 mm (3/4"), consistencia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</si>
  <si>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</si>
  <si>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</si>
  <si>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</si>
  <si>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</si>
  <si>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</si>
  <si>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</si>
  <si>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</si>
  <si>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mt10haf050HFi</t>
  </si>
  <si>
    <t xml:space="preserve">m³</t>
  </si>
  <si>
    <t xml:space="preserve">Concreto f'c=280 kg/cm² (4000 psi), clase de exposición F0 S1 P1 C1, tamaño máximo del agregado 19 mm (3/4"), consistencia blanda, premezclado, según ACI 318.</t>
  </si>
  <si>
    <t xml:space="preserve">mt07ame120ii</t>
  </si>
  <si>
    <t xml:space="preserve">m²</t>
  </si>
  <si>
    <t xml:space="preserve">Electromalla tipo 6x6 2/2 de acero Grado 70, con barras lisas separadas 15,24x15,24 cm de 6,65 mm de diámetro, según ASTM A 185 y ASTM A 497.</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</si>
  <si>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</si>
  <si>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</si>
  <si>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los escalones instalados, base con superficie acanalada, tubo pasante con corte para toma de muestras, de 400 mm de diámetro y manguito de unión con junta elástica en la entrada.</t>
  </si>
  <si>
    <t xml:space="preserve">mt10hmf050Ipe</t>
  </si>
  <si>
    <t xml:space="preserve">m³</t>
  </si>
  <si>
    <t xml:space="preserve">Concreto masivo f'c=310 kg/cm² (4500 psi), clase de exposición F0 S2 P1 C0, tamaño máximo del agregado 19 mm (3/4"), consistencia blanda, premezclado, según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</si>
  <si>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</si>
  <si>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</si>
  <si>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</si>
  <si>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</si>
  <si>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</si>
  <si>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</si>
  <si>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</si>
  <si>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</si>
  <si>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</si>
  <si>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</si>
  <si>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</si>
  <si>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</si>
  <si>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</si>
  <si>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</si>
  <si>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</si>
  <si>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</si>
  <si>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</si>
  <si>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</si>
  <si>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</si>
  <si>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</si>
  <si>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460,04Q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</si>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</sst>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5.45" customWidth="1"/>
    <col min="5" max="5" width="14.11" customWidth="1"/>
    <col min="6" max="6" width="15.98"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1464.34</v>
      </c>
      <c r="G10" s="12">
        <f ca="1">ROUND(INDIRECT(ADDRESS(ROW()+(0), COLUMN()+(-2), 1))*INDIRECT(ADDRESS(ROW()+(0), COLUMN()+(-1), 1)), 2)</f>
        <v>582.81</v>
      </c>
    </row>
    <row r="11" spans="1:7" ht="24.00" thickBot="1" customHeight="1">
      <c r="A11" s="1" t="s">
        <v>15</v>
      </c>
      <c r="B11" s="1"/>
      <c r="C11" s="10" t="s">
        <v>16</v>
      </c>
      <c r="D11" s="1" t="s">
        <v>17</v>
      </c>
      <c r="E11" s="11">
        <v>1.327</v>
      </c>
      <c r="F11" s="12">
        <v>25.69</v>
      </c>
      <c r="G11" s="12">
        <f ca="1">ROUND(INDIRECT(ADDRESS(ROW()+(0), COLUMN()+(-2), 1))*INDIRECT(ADDRESS(ROW()+(0), COLUMN()+(-1), 1)), 2)</f>
        <v>34.09</v>
      </c>
    </row>
    <row r="12" spans="1:7" ht="55.50" thickBot="1" customHeight="1">
      <c r="A12" s="1" t="s">
        <v>18</v>
      </c>
      <c r="B12" s="1"/>
      <c r="C12" s="10" t="s">
        <v>19</v>
      </c>
      <c r="D12" s="1" t="s">
        <v>20</v>
      </c>
      <c r="E12" s="11">
        <v>1</v>
      </c>
      <c r="F12" s="12">
        <v>7065.79</v>
      </c>
      <c r="G12" s="12">
        <f ca="1">ROUND(INDIRECT(ADDRESS(ROW()+(0), COLUMN()+(-2), 1))*INDIRECT(ADDRESS(ROW()+(0), COLUMN()+(-1), 1)), 2)</f>
        <v>7065.79</v>
      </c>
    </row>
    <row r="13" spans="1:7" ht="34.50" thickBot="1" customHeight="1">
      <c r="A13" s="1" t="s">
        <v>21</v>
      </c>
      <c r="B13" s="1"/>
      <c r="C13" s="10" t="s">
        <v>22</v>
      </c>
      <c r="D13" s="1" t="s">
        <v>23</v>
      </c>
      <c r="E13" s="11">
        <v>0.349</v>
      </c>
      <c r="F13" s="12">
        <v>1525.52</v>
      </c>
      <c r="G13" s="12">
        <f ca="1">ROUND(INDIRECT(ADDRESS(ROW()+(0), COLUMN()+(-2), 1))*INDIRECT(ADDRESS(ROW()+(0), COLUMN()+(-1), 1)), 2)</f>
        <v>532.41</v>
      </c>
    </row>
    <row r="14" spans="1:7" ht="34.50" thickBot="1" customHeight="1">
      <c r="A14" s="1" t="s">
        <v>24</v>
      </c>
      <c r="B14" s="1"/>
      <c r="C14" s="10" t="s">
        <v>25</v>
      </c>
      <c r="D14" s="1" t="s">
        <v>26</v>
      </c>
      <c r="E14" s="13">
        <v>1</v>
      </c>
      <c r="F14" s="14">
        <v>546.84</v>
      </c>
      <c r="G14" s="14">
        <f ca="1">ROUND(INDIRECT(ADDRESS(ROW()+(0), COLUMN()+(-2), 1))*INDIRECT(ADDRESS(ROW()+(0), COLUMN()+(-1), 1)), 2)</f>
        <v>546.84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8761.94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404.21</v>
      </c>
      <c r="G17" s="14">
        <f ca="1">ROUND(INDIRECT(ADDRESS(ROW()+(0), COLUMN()+(-2), 1))*INDIRECT(ADDRESS(ROW()+(0), COLUMN()+(-1), 1)), 2)</f>
        <v>90.14</v>
      </c>
    </row>
    <row r="18" spans="1:7" ht="13.50" thickBot="1" customHeight="1">
      <c r="A18" s="15"/>
      <c r="B18" s="15"/>
      <c r="C18" s="15"/>
      <c r="D18" s="15"/>
      <c r="E18" s="9" t="s">
        <v>32</v>
      </c>
      <c r="F18" s="9"/>
      <c r="G18" s="17">
        <f ca="1">ROUND(SUM(INDIRECT(ADDRESS(ROW()+(-1), COLUMN()+(0), 1))), 2)</f>
        <v>90.14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1.888</v>
      </c>
      <c r="F20" s="12">
        <v>64.87</v>
      </c>
      <c r="G20" s="12">
        <f ca="1">ROUND(INDIRECT(ADDRESS(ROW()+(0), COLUMN()+(-2), 1))*INDIRECT(ADDRESS(ROW()+(0), COLUMN()+(-1), 1)), 2)</f>
        <v>122.47</v>
      </c>
    </row>
    <row r="21" spans="1:7" ht="13.50" thickBot="1" customHeight="1">
      <c r="A21" s="1" t="s">
        <v>37</v>
      </c>
      <c r="B21" s="1"/>
      <c r="C21" s="10" t="s">
        <v>38</v>
      </c>
      <c r="D21" s="1" t="s">
        <v>39</v>
      </c>
      <c r="E21" s="13">
        <v>0.944</v>
      </c>
      <c r="F21" s="14">
        <v>48.49</v>
      </c>
      <c r="G21" s="14">
        <f ca="1">ROUND(INDIRECT(ADDRESS(ROW()+(0), COLUMN()+(-2), 1))*INDIRECT(ADDRESS(ROW()+(0), COLUMN()+(-1), 1)), 2)</f>
        <v>45.77</v>
      </c>
    </row>
    <row r="22" spans="1:7" ht="13.50" thickBot="1" customHeight="1">
      <c r="A22" s="15"/>
      <c r="B22" s="15"/>
      <c r="C22" s="15"/>
      <c r="D22" s="15"/>
      <c r="E22" s="9" t="s">
        <v>40</v>
      </c>
      <c r="F22" s="9"/>
      <c r="G22" s="17">
        <f ca="1">ROUND(SUM(INDIRECT(ADDRESS(ROW()+(-1), COLUMN()+(0), 1)),INDIRECT(ADDRESS(ROW()+(-2), COLUMN()+(0), 1))), 2)</f>
        <v>168.24</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9020.32</v>
      </c>
      <c r="G24" s="14">
        <f ca="1">ROUND(INDIRECT(ADDRESS(ROW()+(0), COLUMN()+(-2), 1))*INDIRECT(ADDRESS(ROW()+(0), COLUMN()+(-1), 1))/100, 2)</f>
        <v>180.41</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9200.73</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