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<sst xmlns="http://schemas.openxmlformats.org/spreadsheetml/2006/main" count="55" uniqueCount="55">
  <si>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</si>
  <si>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UAI010</t>
  </si>
  <si>
    <t xml:space="preserve">m</t>
  </si>
  <si>
    <t xml:space="preserve">Sumidero longitudinal de mampostería.</t>
  </si>
  <si>
    <r>
      <rPr>
        <sz val="8.25"/>
        <color rgb="FF000000"/>
        <rFont val="Arial"/>
        <family val="2"/>
      </rPr>
      <t xml:space="preserve">Sumidero longitudinal de mampostería, de 400 mm de ancho interior y 600 mm de altura, con rejilla de acero galvanizado, carga de rotura 15 kN; previa excavación con medios manuales y posterior relleno del trasdós con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</si>
  <si>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</si>
  <si>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</si>
  <si>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</si>
  <si>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</si>
  <si>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</si>
  <si>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</si>
  <si>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</si>
  <si>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mt10hmf050Gde</t>
  </si>
  <si>
    <t xml:space="preserve">m³</t>
  </si>
  <si>
    <t xml:space="preserve">Concreto masivo f'c=210 kg/cm² (3000 psi), clase de exposición F0 S0 P0 C0, tamaño máximo del agregado 19 mm (3/4"), consistencia blanda, premezclado, según ACI 318.</t>
  </si>
  <si>
    <t xml:space="preserve">mt04lma010b</t>
  </si>
  <si>
    <t xml:space="preserve">Ud</t>
  </si>
  <si>
    <t xml:space="preserve">Ladrillo cerámico macizo de elaboración mecánica, para revestir, 25x12x5 cm, densidad 2300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</si>
  <si>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</si>
  <si>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</si>
  <si>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</si>
  <si>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</si>
  <si>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</si>
  <si>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</si>
  <si>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</si>
  <si>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</si>
  <si>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</si>
  <si>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</si>
  <si>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</si>
  <si>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</si>
  <si>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mt11rej020e</t>
  </si>
  <si>
    <t xml:space="preserve">Ud</t>
  </si>
  <si>
    <t xml:space="preserve">Marco y rejilla de acero galvanizado, de 400 mm de ancho y 500 mm de longitud, para canaleta de 400 mm de ancho interior y 600 mm de altura, carga de rotura 15 kN.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</si>
  <si>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</si>
  <si>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</si>
  <si>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</si>
  <si>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</si>
  <si>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</si>
  <si>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</si>
  <si>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</si>
  <si>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</si>
  <si>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</si>
  <si>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</si>
  <si>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</si>
  <si>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</si>
  <si>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</si>
  <si>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</si>
  <si>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</si>
  <si>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</si>
  <si>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</si>
  <si>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</si>
  <si>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</si>
  <si>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</si>
  <si>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78,42Q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</si>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</sst>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70" customWidth="1"/>
    <col min="4" max="4" width="7.65" customWidth="1"/>
    <col min="5" max="5" width="65.96" customWidth="1"/>
    <col min="6" max="6" width="14.79" customWidth="1"/>
    <col min="7" max="7" width="15.3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0.267</v>
      </c>
      <c r="G10" s="12">
        <v>1323.07</v>
      </c>
      <c r="H10" s="12">
        <f ca="1">ROUND(INDIRECT(ADDRESS(ROW()+(0), COLUMN()+(-2), 1))*INDIRECT(ADDRESS(ROW()+(0), COLUMN()+(-1), 1)), 2)</f>
        <v>353.26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117</v>
      </c>
      <c r="G11" s="12">
        <v>4.5</v>
      </c>
      <c r="H11" s="12">
        <f ca="1">ROUND(INDIRECT(ADDRESS(ROW()+(0), COLUMN()+(-2), 1))*INDIRECT(ADDRESS(ROW()+(0), COLUMN()+(-1), 1)), 2)</f>
        <v>526.5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0.015</v>
      </c>
      <c r="G12" s="12">
        <v>11.92</v>
      </c>
      <c r="H12" s="12">
        <f ca="1">ROUND(INDIRECT(ADDRESS(ROW()+(0), COLUMN()+(-2), 1))*INDIRECT(ADDRESS(ROW()+(0), COLUMN()+(-1), 1)), 2)</f>
        <v>0.18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0.112</v>
      </c>
      <c r="G13" s="12">
        <v>162.52</v>
      </c>
      <c r="H13" s="12">
        <f ca="1">ROUND(INDIRECT(ADDRESS(ROW()+(0), COLUMN()+(-2), 1))*INDIRECT(ADDRESS(ROW()+(0), COLUMN()+(-1), 1)), 2)</f>
        <v>18.2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23.301</v>
      </c>
      <c r="G14" s="12">
        <v>2.09</v>
      </c>
      <c r="H14" s="12">
        <f ca="1">ROUND(INDIRECT(ADDRESS(ROW()+(0), COLUMN()+(-2), 1))*INDIRECT(ADDRESS(ROW()+(0), COLUMN()+(-1), 1)), 2)</f>
        <v>48.7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0.248</v>
      </c>
      <c r="G15" s="12">
        <v>9.54</v>
      </c>
      <c r="H15" s="12">
        <f ca="1">ROUND(INDIRECT(ADDRESS(ROW()+(0), COLUMN()+(-2), 1))*INDIRECT(ADDRESS(ROW()+(0), COLUMN()+(-1), 1)), 2)</f>
        <v>2.37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154.93</v>
      </c>
      <c r="H16" s="12">
        <f ca="1">ROUND(INDIRECT(ADDRESS(ROW()+(0), COLUMN()+(-2), 1))*INDIRECT(ADDRESS(ROW()+(0), COLUMN()+(-1), 1)), 2)</f>
        <v>309.86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0.2</v>
      </c>
      <c r="G17" s="14">
        <v>431.97</v>
      </c>
      <c r="H17" s="14">
        <f ca="1">ROUND(INDIRECT(ADDRESS(ROW()+(0), COLUMN()+(-2), 1))*INDIRECT(ADDRESS(ROW()+(0), COLUMN()+(-1), 1)), 2)</f>
        <v>86.39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1345.46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0.05</v>
      </c>
      <c r="G20" s="14">
        <v>24.91</v>
      </c>
      <c r="H20" s="14">
        <f ca="1">ROUND(INDIRECT(ADDRESS(ROW()+(0), COLUMN()+(-2), 1))*INDIRECT(ADDRESS(ROW()+(0), COLUMN()+(-1), 1)), 2)</f>
        <v>1.25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1.25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1.959</v>
      </c>
      <c r="G23" s="12">
        <v>59.07</v>
      </c>
      <c r="H23" s="12">
        <f ca="1">ROUND(INDIRECT(ADDRESS(ROW()+(0), COLUMN()+(-2), 1))*INDIRECT(ADDRESS(ROW()+(0), COLUMN()+(-1), 1)), 2)</f>
        <v>115.72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1.703</v>
      </c>
      <c r="G24" s="14">
        <v>44.16</v>
      </c>
      <c r="H24" s="14">
        <f ca="1">ROUND(INDIRECT(ADDRESS(ROW()+(0), COLUMN()+(-2), 1))*INDIRECT(ADDRESS(ROW()+(0), COLUMN()+(-1), 1)), 2)</f>
        <v>75.2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1))), 2)</f>
        <v>190.92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51</v>
      </c>
      <c r="E27" s="19" t="s">
        <v>52</v>
      </c>
      <c r="F27" s="13">
        <v>2</v>
      </c>
      <c r="G27" s="14">
        <f ca="1">ROUND(SUM(INDIRECT(ADDRESS(ROW()+(-2), COLUMN()+(1), 1)),INDIRECT(ADDRESS(ROW()+(-6), COLUMN()+(1), 1)),INDIRECT(ADDRESS(ROW()+(-9), COLUMN()+(1), 1))), 2)</f>
        <v>1537.63</v>
      </c>
      <c r="H27" s="14">
        <f ca="1">ROUND(INDIRECT(ADDRESS(ROW()+(0), COLUMN()+(-2), 1))*INDIRECT(ADDRESS(ROW()+(0), COLUMN()+(-1), 1))/100, 2)</f>
        <v>30.75</v>
      </c>
    </row>
    <row r="28" spans="1:8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1568.38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  <mergeCell ref="A22:C22"/>
    <mergeCell ref="E22:F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