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<sst xmlns="http://schemas.openxmlformats.org/spreadsheetml/2006/main" count="32" uniqueCount="32">
  <si>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</si>
  <si>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SAI160</t>
  </si>
  <si>
    <t xml:space="preserve">Ud</t>
  </si>
  <si>
    <t xml:space="preserve">Fluxor empotrado para inodoro suspendido.</t>
  </si>
  <si>
    <r>
      <rPr>
        <sz val="8.25"/>
        <color rgb="FF000000"/>
        <rFont val="Arial"/>
        <family val="2"/>
      </rPr>
      <t xml:space="preserve">Fluxor, con descarga ajustable entre 6 y 9 litros, sobre bastidor premontado, de 1130 mm de altura y 500 mm de ancho, de acero con revestimiento anticorrosión, con patas de apoyo ajustables en altura hasta 200 mm, para inodoro suspendido, con conexión de suministro, llave de corte, tubo guía para tubo de alimentación de artefactos sanitarios, codo de desagüe de polipropileno de 90 mm de diámetro, manguito adaptador de polipropileno, varillas roscadas para soporte de inodoro y elementos de fijación, con juego de anclajes de pared, ajustable en longitud entre 130 y 230 mm y pulsador antivandálico para accionamiento de fluxor, de acero inoxidable, de descarga única, de 156x197x19 mm, con marco de fijación. Instalación empotrada en muro de mampostería.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</si>
  <si>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</si>
  <si>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</si>
  <si>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</si>
  <si>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</si>
  <si>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</si>
  <si>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</si>
  <si>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</si>
  <si>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mt30gro015a</t>
  </si>
  <si>
    <t xml:space="preserve">Ud</t>
  </si>
  <si>
    <t xml:space="preserve">Fluxor, con descarga ajustable entre 6 y 9 litros, sobre bastidor premontado, de 1130 mm de altura y 500 mm de ancho, de acero con revestimiento anticorrosión, con patas de apoyo ajustables en altura hasta 200 mm, para inodoro suspendido, con conexión de suministro, llave de corte, tubo guía para tubo de alimentación de artefactos sanitarios, codo de desagüe de polipropileno de 90 mm de diámetro, manguito adaptador de polipropileno, varillas roscadas para soporte de inodoro y elementos de fijación, para empotrar en muro de mampostería.</t>
  </si>
  <si>
    <t xml:space="preserve">mt30gro150a</t>
  </si>
  <si>
    <t xml:space="preserve">Ud</t>
  </si>
  <si>
    <t xml:space="preserve">Juego de anclajes de pared, ajustable en longitud entre 130 y 230 mm, incluso elementos de fijación.</t>
  </si>
  <si>
    <t xml:space="preserve">mt30gro145a</t>
  </si>
  <si>
    <t xml:space="preserve">Ud</t>
  </si>
  <si>
    <t xml:space="preserve">Pulsador antivandálico para accionamiento de fluxor, de acero inoxidable, de descarga única, de 156x197x19 mm, con marco de fijación, incluso elementos de fijación.</t>
  </si>
  <si>
    <t xml:space="preserve">Subtotal materiales:</t>
  </si>
  <si>
    <t xml:space="preserve">Mano de obra</t>
  </si>
  <si>
    <t xml:space="preserve">mo008</t>
  </si>
  <si>
    <t xml:space="preserve">h</t>
  </si>
  <si>
    <t xml:space="preserve">Plomero.</t>
  </si>
  <si>
    <t xml:space="preserve">Subtotal mano de obra:</t>
  </si>
  <si>
    <t xml:space="preserve">Herramienta menor</t>
  </si>
  <si>
    <t xml:space="preserve">%</t>
  </si>
  <si>
    <t xml:space="preserve">Herramienta menor</t>
  </si>
  <si>
    <t xml:space="preserve">Coste de mantenimiento decenal: 3.652,71Q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</si>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</sst>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59" customWidth="1"/>
    <col min="3" max="3" width="1.53" customWidth="1"/>
    <col min="4" max="4" width="6.12" customWidth="1"/>
    <col min="5" max="5" width="73.2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1">
        <v>1</v>
      </c>
      <c r="G10" s="12">
        <v>5691.89</v>
      </c>
      <c r="H10" s="12">
        <f ca="1">ROUND(INDIRECT(ADDRESS(ROW()+(0), COLUMN()+(-2), 1))*INDIRECT(ADDRESS(ROW()+(0), COLUMN()+(-1), 1)), 2)</f>
        <v>5691.89</v>
      </c>
    </row>
    <row r="11" spans="1:8" ht="24.00" thickBot="1" customHeight="1">
      <c r="A11" s="1" t="s">
        <v>15</v>
      </c>
      <c r="B11" s="1"/>
      <c r="C11" s="10" t="s">
        <v>16</v>
      </c>
      <c r="D11" s="10"/>
      <c r="E11" s="1" t="s">
        <v>17</v>
      </c>
      <c r="F11" s="11">
        <v>1</v>
      </c>
      <c r="G11" s="12">
        <v>203.68</v>
      </c>
      <c r="H11" s="12">
        <f ca="1">ROUND(INDIRECT(ADDRESS(ROW()+(0), COLUMN()+(-2), 1))*INDIRECT(ADDRESS(ROW()+(0), COLUMN()+(-1), 1)), 2)</f>
        <v>203.68</v>
      </c>
    </row>
    <row r="12" spans="1:8" ht="24.00" thickBot="1" customHeight="1">
      <c r="A12" s="1" t="s">
        <v>18</v>
      </c>
      <c r="B12" s="1"/>
      <c r="C12" s="10" t="s">
        <v>19</v>
      </c>
      <c r="D12" s="10"/>
      <c r="E12" s="1" t="s">
        <v>20</v>
      </c>
      <c r="F12" s="13">
        <v>1</v>
      </c>
      <c r="G12" s="14">
        <v>1640.3</v>
      </c>
      <c r="H12" s="14">
        <f ca="1">ROUND(INDIRECT(ADDRESS(ROW()+(0), COLUMN()+(-2), 1))*INDIRECT(ADDRESS(ROW()+(0), COLUMN()+(-1), 1)), 2)</f>
        <v>1640.3</v>
      </c>
    </row>
    <row r="13" spans="1:8" ht="13.50" thickBot="1" customHeight="1">
      <c r="A13" s="15"/>
      <c r="B13" s="15"/>
      <c r="C13" s="15"/>
      <c r="D13" s="15"/>
      <c r="E13" s="15"/>
      <c r="F13" s="9" t="s">
        <v>21</v>
      </c>
      <c r="G13" s="9"/>
      <c r="H13" s="17">
        <f ca="1">ROUND(SUM(INDIRECT(ADDRESS(ROW()+(-1), COLUMN()+(0), 1)),INDIRECT(ADDRESS(ROW()+(-2), COLUMN()+(0), 1)),INDIRECT(ADDRESS(ROW()+(-3), COLUMN()+(0), 1))), 2)</f>
        <v>7535.87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1.252</v>
      </c>
      <c r="G15" s="14">
        <v>66.67</v>
      </c>
      <c r="H15" s="14">
        <f ca="1">ROUND(INDIRECT(ADDRESS(ROW()+(0), COLUMN()+(-2), 1))*INDIRECT(ADDRESS(ROW()+(0), COLUMN()+(-1), 1)), 2)</f>
        <v>83.47</v>
      </c>
    </row>
    <row r="16" spans="1:8" ht="13.50" thickBot="1" customHeight="1">
      <c r="A16" s="15"/>
      <c r="B16" s="15"/>
      <c r="C16" s="15"/>
      <c r="D16" s="15"/>
      <c r="E16" s="15"/>
      <c r="F16" s="9" t="s">
        <v>26</v>
      </c>
      <c r="G16" s="9"/>
      <c r="H16" s="17">
        <f ca="1">ROUND(SUM(INDIRECT(ADDRESS(ROW()+(-1), COLUMN()+(0), 1))), 2)</f>
        <v>83.47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7619.34</v>
      </c>
      <c r="H18" s="14">
        <f ca="1">ROUND(INDIRECT(ADDRESS(ROW()+(0), COLUMN()+(-2), 1))*INDIRECT(ADDRESS(ROW()+(0), COLUMN()+(-1), 1))/100, 2)</f>
        <v>152.39</v>
      </c>
    </row>
    <row r="19" spans="1:8" ht="13.50" thickBot="1" customHeight="1">
      <c r="A19" s="21" t="s">
        <v>30</v>
      </c>
      <c r="B19" s="21"/>
      <c r="C19" s="22"/>
      <c r="D19" s="22"/>
      <c r="E19" s="23"/>
      <c r="F19" s="24" t="s">
        <v>31</v>
      </c>
      <c r="G19" s="25"/>
      <c r="H19" s="26">
        <f ca="1">ROUND(SUM(INDIRECT(ADDRESS(ROW()+(-1), COLUMN()+(0), 1)),INDIRECT(ADDRESS(ROW()+(-3), COLUMN()+(0), 1)),INDIRECT(ADDRESS(ROW()+(-6), COLUMN()+(0), 1))), 2)</f>
        <v>7771.73</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