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<sst xmlns="http://schemas.openxmlformats.org/spreadsheetml/2006/main" count="53" uniqueCount="53">
  <si>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</si>
  <si>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RTE018</t>
  </si>
  <si>
    <t xml:space="preserve">m²</t>
  </si>
  <si>
    <t xml:space="preserve">Cielo falso continuo de placas de cemento. Sistema "PLACO".</t>
  </si>
  <si>
    <r>
      <rPr>
        <sz val="8.25"/>
        <color rgb="FF000000"/>
        <rFont val="Arial"/>
        <family val="2"/>
      </rPr>
      <t xml:space="preserve">Cielo falso continuo suspendido, liso, situado a una altura menor de 4 m. Sistema Placo Hydro Premium "PLACO", constituido por: ESTRUCTURA: estructura metálica de perfiles primarios F530 "PLACO"; PLACAS: una capa de placas de cemento de alto rendimiento, Aquaroc 13 "PLACO", de 12,5x1200x900 mm. Incluso adhesivo de alta resistencia, Aquaroc "PLACO" y cinta autoadhesiva de malla de fibra de vidrio, "PLACO".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</si>
  <si>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</si>
  <si>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</si>
  <si>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</si>
  <si>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</si>
  <si>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</si>
  <si>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</si>
  <si>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</si>
  <si>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mt12ple010b</t>
  </si>
  <si>
    <t xml:space="preserve">Ud</t>
  </si>
  <si>
    <t xml:space="preserve">Varilla roscada galvanizada "PLACO", de 6 mm de diámetro y 1000 mm de longitud.</t>
  </si>
  <si>
    <t xml:space="preserve">mt12ple020</t>
  </si>
  <si>
    <t xml:space="preserve">Ud</t>
  </si>
  <si>
    <t xml:space="preserve">Horquilla de cuelgue F-530 "PLACO".</t>
  </si>
  <si>
    <t xml:space="preserve">mt12plp010</t>
  </si>
  <si>
    <t xml:space="preserve">m</t>
  </si>
  <si>
    <t xml:space="preserve">Perfil de acero galvanizado, F-530 "PLACO", fabricado mediante laminación en frío, de 3000 mm de longitud, 45x16 mm de sección y 0,6 mm de espesor, para la realización de trasdosados autoportantes y techos.</t>
  </si>
  <si>
    <t xml:space="preserve">mt12ple030</t>
  </si>
  <si>
    <t xml:space="preserve">Ud</t>
  </si>
  <si>
    <t xml:space="preserve">Pieza de empalme F-530 "PLACO".</t>
  </si>
  <si>
    <t xml:space="preserve">mt12plt030b</t>
  </si>
  <si>
    <t xml:space="preserve">Ud</t>
  </si>
  <si>
    <t xml:space="preserve">Tornillo autoperforante rosca-chapa, TRPF 13 "PLACO", de 13 mm de longitud.</t>
  </si>
  <si>
    <t xml:space="preserve">mt12plq010a</t>
  </si>
  <si>
    <t xml:space="preserve">m²</t>
  </si>
  <si>
    <t xml:space="preserve">Placa de cemento de alto rendimiento, Aquaroc 13 "PLACO", de 12,5x1200x900 mm.</t>
  </si>
  <si>
    <t xml:space="preserve">mt12plq020a</t>
  </si>
  <si>
    <t xml:space="preserve">Ud</t>
  </si>
  <si>
    <t xml:space="preserve">Tornillo THTPF 25 "PLACO", con cabeza de trompeta, de 25 mm de longitud, para instalación de placas de cemento sobre perfiles.</t>
  </si>
  <si>
    <t xml:space="preserve">mt12plq030a</t>
  </si>
  <si>
    <t xml:space="preserve">Ud</t>
  </si>
  <si>
    <t xml:space="preserve">Cartucho de 310 cm³ de adhesivo de alta resistencia, Aquaroc "PLACO", para tratamiento de juntas.</t>
  </si>
  <si>
    <t xml:space="preserve">mt12plj030</t>
  </si>
  <si>
    <t xml:space="preserve">m</t>
  </si>
  <si>
    <t xml:space="preserve">Cinta autoadhesiva de malla de fibra de vidrio, "PLACO", para refuerzo de juntas.</t>
  </si>
  <si>
    <t xml:space="preserve">Subtotal materiales:</t>
  </si>
  <si>
    <t xml:space="preserve">Mano de obra</t>
  </si>
  <si>
    <t xml:space="preserve">mo015</t>
  </si>
  <si>
    <t xml:space="preserve">h</t>
  </si>
  <si>
    <t xml:space="preserve">Instalador de cielos falsos.</t>
  </si>
  <si>
    <t xml:space="preserve">mo082</t>
  </si>
  <si>
    <t xml:space="preserve">h</t>
  </si>
  <si>
    <t xml:space="preserve">Ayudante instalador de cielos falsos.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</si>
  <si>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</si>
  <si>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</si>
  <si>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</si>
  <si>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</si>
  <si>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104,54Q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</si>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</sst>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5.27" customWidth="1"/>
    <col min="5" max="5" width="75.14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1.8</v>
      </c>
      <c r="G10" s="12">
        <v>9.02</v>
      </c>
      <c r="H10" s="12">
        <f ca="1">ROUND(INDIRECT(ADDRESS(ROW()+(0), COLUMN()+(-2), 1))*INDIRECT(ADDRESS(ROW()+(0), COLUMN()+(-1), 1)), 2)</f>
        <v>16.24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1.8</v>
      </c>
      <c r="G11" s="12">
        <v>2.87</v>
      </c>
      <c r="H11" s="12">
        <f ca="1">ROUND(INDIRECT(ADDRESS(ROW()+(0), COLUMN()+(-2), 1))*INDIRECT(ADDRESS(ROW()+(0), COLUMN()+(-1), 1)), 2)</f>
        <v>5.17</v>
      </c>
    </row>
    <row r="12" spans="1:8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3</v>
      </c>
      <c r="G12" s="12">
        <v>16</v>
      </c>
      <c r="H12" s="12">
        <f ca="1">ROUND(INDIRECT(ADDRESS(ROW()+(0), COLUMN()+(-2), 1))*INDIRECT(ADDRESS(ROW()+(0), COLUMN()+(-1), 1)), 2)</f>
        <v>48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0.16</v>
      </c>
      <c r="G13" s="12">
        <v>3.01</v>
      </c>
      <c r="H13" s="12">
        <f ca="1">ROUND(INDIRECT(ADDRESS(ROW()+(0), COLUMN()+(-2), 1))*INDIRECT(ADDRESS(ROW()+(0), COLUMN()+(-1), 1)), 2)</f>
        <v>0.48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</v>
      </c>
      <c r="G14" s="12">
        <v>0.16</v>
      </c>
      <c r="H14" s="12">
        <f ca="1">ROUND(INDIRECT(ADDRESS(ROW()+(0), COLUMN()+(-2), 1))*INDIRECT(ADDRESS(ROW()+(0), COLUMN()+(-1), 1)), 2)</f>
        <v>0.16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1.05</v>
      </c>
      <c r="G15" s="12">
        <v>395.73</v>
      </c>
      <c r="H15" s="12">
        <f ca="1">ROUND(INDIRECT(ADDRESS(ROW()+(0), COLUMN()+(-2), 1))*INDIRECT(ADDRESS(ROW()+(0), COLUMN()+(-1), 1)), 2)</f>
        <v>415.52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15</v>
      </c>
      <c r="G16" s="12">
        <v>0.45</v>
      </c>
      <c r="H16" s="12">
        <f ca="1">ROUND(INDIRECT(ADDRESS(ROW()+(0), COLUMN()+(-2), 1))*INDIRECT(ADDRESS(ROW()+(0), COLUMN()+(-1), 1)), 2)</f>
        <v>6.75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0.5</v>
      </c>
      <c r="G17" s="12">
        <v>147.26</v>
      </c>
      <c r="H17" s="12">
        <f ca="1">ROUND(INDIRECT(ADDRESS(ROW()+(0), COLUMN()+(-2), 1))*INDIRECT(ADDRESS(ROW()+(0), COLUMN()+(-1), 1)), 2)</f>
        <v>73.63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3">
        <v>2.8</v>
      </c>
      <c r="G18" s="14">
        <v>0.74</v>
      </c>
      <c r="H18" s="14">
        <f ca="1">ROUND(INDIRECT(ADDRESS(ROW()+(0), COLUMN()+(-2), 1))*INDIRECT(ADDRESS(ROW()+(0), COLUMN()+(-1), 1)), 2)</f>
        <v>2.07</v>
      </c>
    </row>
    <row r="19" spans="1:8" ht="13.50" thickBot="1" customHeight="1">
      <c r="A19" s="15"/>
      <c r="B19" s="15"/>
      <c r="C19" s="15"/>
      <c r="D19" s="15"/>
      <c r="E19" s="15"/>
      <c r="F19" s="9" t="s">
        <v>39</v>
      </c>
      <c r="G19" s="9"/>
      <c r="H1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568.02</v>
      </c>
    </row>
    <row r="20" spans="1:8" ht="13.50" thickBot="1" customHeight="1">
      <c r="A20" s="15">
        <v>2</v>
      </c>
      <c r="B20" s="15"/>
      <c r="C20" s="15"/>
      <c r="D20" s="15"/>
      <c r="E20" s="18" t="s">
        <v>40</v>
      </c>
      <c r="F20" s="18"/>
      <c r="G20" s="15"/>
      <c r="H20" s="15"/>
    </row>
    <row r="21" spans="1:8" ht="13.50" thickBot="1" customHeight="1">
      <c r="A21" s="1" t="s">
        <v>41</v>
      </c>
      <c r="B21" s="1"/>
      <c r="C21" s="10" t="s">
        <v>42</v>
      </c>
      <c r="D21" s="10"/>
      <c r="E21" s="1" t="s">
        <v>43</v>
      </c>
      <c r="F21" s="11">
        <v>0.303</v>
      </c>
      <c r="G21" s="12">
        <v>66.67</v>
      </c>
      <c r="H21" s="12">
        <f ca="1">ROUND(INDIRECT(ADDRESS(ROW()+(0), COLUMN()+(-2), 1))*INDIRECT(ADDRESS(ROW()+(0), COLUMN()+(-1), 1)), 2)</f>
        <v>20.2</v>
      </c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3">
        <v>0.303</v>
      </c>
      <c r="G22" s="14">
        <v>48.49</v>
      </c>
      <c r="H22" s="14">
        <f ca="1">ROUND(INDIRECT(ADDRESS(ROW()+(0), COLUMN()+(-2), 1))*INDIRECT(ADDRESS(ROW()+(0), COLUMN()+(-1), 1)), 2)</f>
        <v>14.69</v>
      </c>
    </row>
    <row r="23" spans="1:8" ht="13.50" thickBot="1" customHeight="1">
      <c r="A23" s="15"/>
      <c r="B23" s="15"/>
      <c r="C23" s="15"/>
      <c r="D23" s="15"/>
      <c r="E23" s="15"/>
      <c r="F23" s="9" t="s">
        <v>47</v>
      </c>
      <c r="G23" s="9"/>
      <c r="H23" s="17">
        <f ca="1">ROUND(SUM(INDIRECT(ADDRESS(ROW()+(-1), COLUMN()+(0), 1)),INDIRECT(ADDRESS(ROW()+(-2), COLUMN()+(0), 1))), 2)</f>
        <v>34.89</v>
      </c>
    </row>
    <row r="24" spans="1:8" ht="13.50" thickBot="1" customHeight="1">
      <c r="A24" s="15">
        <v>3</v>
      </c>
      <c r="B24" s="15"/>
      <c r="C24" s="15"/>
      <c r="D24" s="15"/>
      <c r="E24" s="18" t="s">
        <v>48</v>
      </c>
      <c r="F24" s="18"/>
      <c r="G24" s="15"/>
      <c r="H24" s="15"/>
    </row>
    <row r="25" spans="1:8" ht="13.50" thickBot="1" customHeight="1">
      <c r="A25" s="19"/>
      <c r="B25" s="19"/>
      <c r="C25" s="20" t="s">
        <v>49</v>
      </c>
      <c r="D25" s="20"/>
      <c r="E25" s="19" t="s">
        <v>50</v>
      </c>
      <c r="F25" s="13">
        <v>2</v>
      </c>
      <c r="G25" s="14">
        <f ca="1">ROUND(SUM(INDIRECT(ADDRESS(ROW()+(-2), COLUMN()+(1), 1)),INDIRECT(ADDRESS(ROW()+(-6), COLUMN()+(1), 1))), 2)</f>
        <v>602.91</v>
      </c>
      <c r="H25" s="14">
        <f ca="1">ROUND(INDIRECT(ADDRESS(ROW()+(0), COLUMN()+(-2), 1))*INDIRECT(ADDRESS(ROW()+(0), COLUMN()+(-1), 1))/100, 2)</f>
        <v>12.06</v>
      </c>
    </row>
    <row r="26" spans="1:8" ht="13.50" thickBot="1" customHeight="1">
      <c r="A26" s="21" t="s">
        <v>51</v>
      </c>
      <c r="B26" s="21"/>
      <c r="C26" s="22"/>
      <c r="D26" s="22"/>
      <c r="E26" s="23"/>
      <c r="F26" s="24" t="s">
        <v>52</v>
      </c>
      <c r="G26" s="25"/>
      <c r="H26" s="26">
        <f ca="1">ROUND(SUM(INDIRECT(ADDRESS(ROW()+(-1), COLUMN()+(0), 1)),INDIRECT(ADDRESS(ROW()+(-3), COLUMN()+(0), 1)),INDIRECT(ADDRESS(ROW()+(-7), COLUMN()+(0), 1))), 2)</f>
        <v>614.97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