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<sst xmlns="http://schemas.openxmlformats.org/spreadsheetml/2006/main" count="35" uniqueCount="35">
  <si>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</si>
  <si>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QUP010</t>
  </si>
  <si>
    <t xml:space="preserve">m²</t>
  </si>
  <si>
    <t xml:space="preserve">Cobertura de placas de policarbonato.</t>
  </si>
  <si>
    <r>
      <rPr>
        <sz val="8.25"/>
        <color rgb="FF000000"/>
        <rFont val="Arial"/>
        <family val="2"/>
      </rPr>
      <t xml:space="preserve">Cobertura de placas translúcidas de policarbonato, de perfil mini onda, de 10 mm de espesor, con una transmisión de luminosidad del 90%, colocadas con un traslape de la placa superior de 130 mm y un traslape lateral de dos ondas y fijadas mecánicamente sobre entramado ligero metálico o de madera, en cubierta inclinada, con una pendiente mayor del 10%. Incluso accesorios de fijación de las placas y silicona neutra oxímica, para el sellado de solapes. El precio no incluye la superficie soporte ni la resolución de puntos singulares.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</si>
  <si>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</si>
  <si>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</si>
  <si>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</si>
  <si>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</si>
  <si>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</si>
  <si>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</si>
  <si>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</si>
  <si>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mt13lpo100dv</t>
  </si>
  <si>
    <t xml:space="preserve">m²</t>
  </si>
  <si>
    <t xml:space="preserve">Placa translúcida de policarbonato, de perfil mini onda, de 10 mm de espesor, con una transmisión de luminosidad del 90%.</t>
  </si>
  <si>
    <t xml:space="preserve">mt13lpo140d</t>
  </si>
  <si>
    <t xml:space="preserve">Ud</t>
  </si>
  <si>
    <t xml:space="preserve">Kit de accesorios de fijación, para placas de policarbonato, en cubiertas inclinadas, formado por piezas de polipropileno para apoyo de placa de perfil mini onda, con el mismo perfil de la onda, piezas de acero inoxidable con arandela de EPDM para colocar sobre la parte superior de la placa y asegurar la estanqueidad de la fijación y tornillos autorroscantes.</t>
  </si>
  <si>
    <t xml:space="preserve">mt22www050a</t>
  </si>
  <si>
    <t xml:space="preserve">Ud</t>
  </si>
  <si>
    <t xml:space="preserve">Cartucho de 300 ml de silicona neutra oxímica, de elasticidad permanente y curado rápido, color blanco, rango de temperatura de trabajo de -60 a 150°C, con resistencia a los rayos UV, dureza Shore A aproximada de 22, según ISO 868 y elongación a rotura &gt;= 800%, según ISO 8339.</t>
  </si>
  <si>
    <t xml:space="preserve">Subtotal materiales:</t>
  </si>
  <si>
    <t xml:space="preserve">Mano de obra</t>
  </si>
  <si>
    <t xml:space="preserve">mo051</t>
  </si>
  <si>
    <t xml:space="preserve">h</t>
  </si>
  <si>
    <t xml:space="preserve">Montador de cerramientos industriales.</t>
  </si>
  <si>
    <t xml:space="preserve">mo098</t>
  </si>
  <si>
    <t xml:space="preserve">h</t>
  </si>
  <si>
    <t xml:space="preserve">Ayudante de montador de cerramientos industriales.</t>
  </si>
  <si>
    <t xml:space="preserve">Subtotal mano de obra:</t>
  </si>
  <si>
    <t xml:space="preserve">Herramienta menor</t>
  </si>
  <si>
    <t xml:space="preserve">%</t>
  </si>
  <si>
    <t xml:space="preserve">Herramienta menor</t>
  </si>
  <si>
    <t xml:space="preserve">Coste de mantenimiento decenal: 52,82Q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</si>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</sst>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7.65" customWidth="1"/>
    <col min="4" max="4" width="72.42" customWidth="1"/>
    <col min="5" max="5" width="11.90" customWidth="1"/>
    <col min="6" max="6" width="12.07"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24.00" thickBot="1" customHeight="1">
      <c r="A10" s="1" t="s">
        <v>12</v>
      </c>
      <c r="B10" s="1"/>
      <c r="C10" s="10" t="s">
        <v>13</v>
      </c>
      <c r="D10" s="1" t="s">
        <v>14</v>
      </c>
      <c r="E10" s="11">
        <v>1.1</v>
      </c>
      <c r="F10" s="12">
        <v>162.21</v>
      </c>
      <c r="G10" s="12">
        <f ca="1">ROUND(INDIRECT(ADDRESS(ROW()+(0), COLUMN()+(-2), 1))*INDIRECT(ADDRESS(ROW()+(0), COLUMN()+(-1), 1)), 2)</f>
        <v>178.43</v>
      </c>
    </row>
    <row r="11" spans="1:7" ht="55.50" thickBot="1" customHeight="1">
      <c r="A11" s="1" t="s">
        <v>15</v>
      </c>
      <c r="B11" s="1"/>
      <c r="C11" s="10" t="s">
        <v>16</v>
      </c>
      <c r="D11" s="1" t="s">
        <v>17</v>
      </c>
      <c r="E11" s="11">
        <v>0.2</v>
      </c>
      <c r="F11" s="12">
        <v>298.06</v>
      </c>
      <c r="G11" s="12">
        <f ca="1">ROUND(INDIRECT(ADDRESS(ROW()+(0), COLUMN()+(-2), 1))*INDIRECT(ADDRESS(ROW()+(0), COLUMN()+(-1), 1)), 2)</f>
        <v>59.61</v>
      </c>
    </row>
    <row r="12" spans="1:7" ht="45.00" thickBot="1" customHeight="1">
      <c r="A12" s="1" t="s">
        <v>18</v>
      </c>
      <c r="B12" s="1"/>
      <c r="C12" s="10" t="s">
        <v>19</v>
      </c>
      <c r="D12" s="1" t="s">
        <v>20</v>
      </c>
      <c r="E12" s="13">
        <v>0.2</v>
      </c>
      <c r="F12" s="14">
        <v>41.64</v>
      </c>
      <c r="G12" s="14">
        <f ca="1">ROUND(INDIRECT(ADDRESS(ROW()+(0), COLUMN()+(-2), 1))*INDIRECT(ADDRESS(ROW()+(0), COLUMN()+(-1), 1)), 2)</f>
        <v>8.33</v>
      </c>
    </row>
    <row r="13" spans="1:7" ht="13.50" thickBot="1" customHeight="1">
      <c r="A13" s="15"/>
      <c r="B13" s="15"/>
      <c r="C13" s="15"/>
      <c r="D13" s="15"/>
      <c r="E13" s="9" t="s">
        <v>21</v>
      </c>
      <c r="F13" s="9"/>
      <c r="G13" s="17">
        <f ca="1">ROUND(SUM(INDIRECT(ADDRESS(ROW()+(-1), COLUMN()+(0), 1)),INDIRECT(ADDRESS(ROW()+(-2), COLUMN()+(0), 1)),INDIRECT(ADDRESS(ROW()+(-3), COLUMN()+(0), 1))), 2)</f>
        <v>246.37</v>
      </c>
    </row>
    <row r="14" spans="1:7" ht="13.50" thickBot="1" customHeight="1">
      <c r="A14" s="15">
        <v>2</v>
      </c>
      <c r="B14" s="15"/>
      <c r="C14" s="15"/>
      <c r="D14" s="18" t="s">
        <v>22</v>
      </c>
      <c r="E14" s="18"/>
      <c r="F14" s="15"/>
      <c r="G14" s="15"/>
    </row>
    <row r="15" spans="1:7" ht="13.50" thickBot="1" customHeight="1">
      <c r="A15" s="1" t="s">
        <v>23</v>
      </c>
      <c r="B15" s="1"/>
      <c r="C15" s="10" t="s">
        <v>24</v>
      </c>
      <c r="D15" s="1" t="s">
        <v>25</v>
      </c>
      <c r="E15" s="11">
        <v>0.098</v>
      </c>
      <c r="F15" s="12">
        <v>66.67</v>
      </c>
      <c r="G15" s="12">
        <f ca="1">ROUND(INDIRECT(ADDRESS(ROW()+(0), COLUMN()+(-2), 1))*INDIRECT(ADDRESS(ROW()+(0), COLUMN()+(-1), 1)), 2)</f>
        <v>6.53</v>
      </c>
    </row>
    <row r="16" spans="1:7" ht="13.50" thickBot="1" customHeight="1">
      <c r="A16" s="1" t="s">
        <v>26</v>
      </c>
      <c r="B16" s="1"/>
      <c r="C16" s="10" t="s">
        <v>27</v>
      </c>
      <c r="D16" s="1" t="s">
        <v>28</v>
      </c>
      <c r="E16" s="13">
        <v>0.098</v>
      </c>
      <c r="F16" s="14">
        <v>48.49</v>
      </c>
      <c r="G16" s="14">
        <f ca="1">ROUND(INDIRECT(ADDRESS(ROW()+(0), COLUMN()+(-2), 1))*INDIRECT(ADDRESS(ROW()+(0), COLUMN()+(-1), 1)), 2)</f>
        <v>4.75</v>
      </c>
    </row>
    <row r="17" spans="1:7" ht="13.50" thickBot="1" customHeight="1">
      <c r="A17" s="15"/>
      <c r="B17" s="15"/>
      <c r="C17" s="15"/>
      <c r="D17" s="15"/>
      <c r="E17" s="9" t="s">
        <v>29</v>
      </c>
      <c r="F17" s="9"/>
      <c r="G17" s="17">
        <f ca="1">ROUND(SUM(INDIRECT(ADDRESS(ROW()+(-1), COLUMN()+(0), 1)),INDIRECT(ADDRESS(ROW()+(-2), COLUMN()+(0), 1))), 2)</f>
        <v>11.28</v>
      </c>
    </row>
    <row r="18" spans="1:7" ht="13.50" thickBot="1" customHeight="1">
      <c r="A18" s="15">
        <v>3</v>
      </c>
      <c r="B18" s="15"/>
      <c r="C18" s="15"/>
      <c r="D18" s="18" t="s">
        <v>30</v>
      </c>
      <c r="E18" s="18"/>
      <c r="F18" s="15"/>
      <c r="G18" s="15"/>
    </row>
    <row r="19" spans="1:7" ht="13.50" thickBot="1" customHeight="1">
      <c r="A19" s="19"/>
      <c r="B19" s="19"/>
      <c r="C19" s="20" t="s">
        <v>31</v>
      </c>
      <c r="D19" s="19" t="s">
        <v>32</v>
      </c>
      <c r="E19" s="13">
        <v>2</v>
      </c>
      <c r="F19" s="14">
        <f ca="1">ROUND(SUM(INDIRECT(ADDRESS(ROW()+(-2), COLUMN()+(1), 1)),INDIRECT(ADDRESS(ROW()+(-6), COLUMN()+(1), 1))), 2)</f>
        <v>257.65</v>
      </c>
      <c r="G19" s="14">
        <f ca="1">ROUND(INDIRECT(ADDRESS(ROW()+(0), COLUMN()+(-2), 1))*INDIRECT(ADDRESS(ROW()+(0), COLUMN()+(-1), 1))/100, 2)</f>
        <v>5.15</v>
      </c>
    </row>
    <row r="20" spans="1:7" ht="13.50" thickBot="1" customHeight="1">
      <c r="A20" s="21" t="s">
        <v>33</v>
      </c>
      <c r="B20" s="21"/>
      <c r="C20" s="22"/>
      <c r="D20" s="23"/>
      <c r="E20" s="24" t="s">
        <v>34</v>
      </c>
      <c r="F20" s="25"/>
      <c r="G20" s="26">
        <f ca="1">ROUND(SUM(INDIRECT(ADDRESS(ROW()+(-1), COLUMN()+(0), 1)),INDIRECT(ADDRESS(ROW()+(-3), COLUMN()+(0), 1)),INDIRECT(ADDRESS(ROW()+(-7), COLUMN()+(0), 1))), 2)</f>
        <v>262.8</v>
      </c>
    </row>
  </sheetData>
  <mergeCells count="22">
    <mergeCell ref="A1:G1"/>
    <mergeCell ref="C3:G3"/>
    <mergeCell ref="A5:G5"/>
    <mergeCell ref="A8:B8"/>
    <mergeCell ref="A9:B9"/>
    <mergeCell ref="D9:E9"/>
    <mergeCell ref="A10:B10"/>
    <mergeCell ref="A11:B11"/>
    <mergeCell ref="A12:B12"/>
    <mergeCell ref="A13:B13"/>
    <mergeCell ref="E13:F13"/>
    <mergeCell ref="A14:B14"/>
    <mergeCell ref="D14:E14"/>
    <mergeCell ref="A15:B15"/>
    <mergeCell ref="A16:B16"/>
    <mergeCell ref="A17:B17"/>
    <mergeCell ref="E17:F17"/>
    <mergeCell ref="A18:B18"/>
    <mergeCell ref="D18:E18"/>
    <mergeCell ref="A19:B19"/>
    <mergeCell ref="A20:D20"/>
    <mergeCell ref="E20:F20"/>
  </mergeCells>
  <pageMargins left="0.147638" right="0.147638" top="0.206693" bottom="0.206693" header="0.0" footer="0.0"/>
  <pageSetup paperSize="9" orientation="portrait"/>
  <rowBreaks count="0" manualBreakCount="0">
    </rowBreaks>
</worksheet>
</file>