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<sst xmlns="http://schemas.openxmlformats.org/spreadsheetml/2006/main" count="35" uniqueCount="35">
  <si>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</si>
  <si>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QDF011</t>
  </si>
  <si>
    <t xml:space="preserve">m</t>
  </si>
  <si>
    <t xml:space="preserve">Junta de dilatación en cubierta plana no transitable, no ventilada. Impermeabilización con membranas de poliolefinas.</t>
  </si>
  <si>
    <r>
      <rPr>
        <sz val="8.25"/>
        <color rgb="FF000000"/>
        <rFont val="Arial"/>
        <family val="2"/>
      </rPr>
      <t xml:space="preserve">Junta de dilatación en cubierta plana no transitable, no ventilada, ajardinada, tipo invertida, con módulo drenante. Impermeabilización: banda de refuerzo para membrana impermeabilizante flexible tipo EVAC, de 380 mm de ancho,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30 mm de diámetro; y banda de terminación para membrana impermeabilizante flexible tipo EVAC, de 380 mm de ancho, compuesta de una doble hoja de poliolefina termoplástica con acetato de vinil etileno, con ambas caras revestidas de fibras de poliéster no tejidas, de 0,8 mm de espesor y 625 g/m² fijada a la impermeabilización continua de la cubierta,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</si>
  <si>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</si>
  <si>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</si>
  <si>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</si>
  <si>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</si>
  <si>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</si>
  <si>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</si>
  <si>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</si>
  <si>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</si>
  <si>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</si>
  <si>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</si>
  <si>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mt15rev040cg</t>
  </si>
  <si>
    <t xml:space="preserve">m</t>
  </si>
  <si>
    <t xml:space="preserve">Banda de refuerzo para membrana impermeabilizante flexible tipo EVAC, de 380 mm de ancho, compuesta de una doble hoja de poliolefina termoplástica con acetato de vinil etileno, con ambas caras revestidas de fibras de poliéster no tejidas, de 0,8 mm de espesor y 625 g/m², suministrada en rollos de 30 m de longitud.</t>
  </si>
  <si>
    <t xml:space="preserve">mt15sja030df</t>
  </si>
  <si>
    <t xml:space="preserve">m</t>
  </si>
  <si>
    <t xml:space="preserve">Fondo de juntas para sellado en cordones de polietileno expandido, de 30 mm de diámetro, para limitar la profundidad de la junta de dilatación.</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</si>
  <si>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</si>
  <si>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</si>
  <si>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</si>
  <si>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</si>
  <si>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</si>
  <si>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</si>
  <si>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</si>
  <si>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</si>
  <si>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Subtotal mano de obra:</t>
  </si>
  <si>
    <t xml:space="preserve">Herramienta menor</t>
  </si>
  <si>
    <t xml:space="preserve">%</t>
  </si>
  <si>
    <t xml:space="preserve">Herramienta menor</t>
  </si>
  <si>
    <t xml:space="preserve">Coste de mantenimiento decenal: 293,11Q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</si>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</sst>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73.78" customWidth="1"/>
    <col min="5" max="5" width="12.41" customWidth="1"/>
    <col min="6" max="6" width="11.5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2.4</v>
      </c>
      <c r="F10" s="12">
        <v>5.37</v>
      </c>
      <c r="G10" s="12">
        <f ca="1">ROUND(INDIRECT(ADDRESS(ROW()+(0), COLUMN()+(-2), 1))*INDIRECT(ADDRESS(ROW()+(0), COLUMN()+(-1), 1)), 2)</f>
        <v>12.89</v>
      </c>
    </row>
    <row r="11" spans="1:7" ht="45.00" thickBot="1" customHeight="1">
      <c r="A11" s="1" t="s">
        <v>15</v>
      </c>
      <c r="B11" s="1"/>
      <c r="C11" s="10" t="s">
        <v>16</v>
      </c>
      <c r="D11" s="1" t="s">
        <v>17</v>
      </c>
      <c r="E11" s="11">
        <v>2.1</v>
      </c>
      <c r="F11" s="12">
        <v>78</v>
      </c>
      <c r="G11" s="12">
        <f ca="1">ROUND(INDIRECT(ADDRESS(ROW()+(0), COLUMN()+(-2), 1))*INDIRECT(ADDRESS(ROW()+(0), COLUMN()+(-1), 1)), 2)</f>
        <v>163.8</v>
      </c>
    </row>
    <row r="12" spans="1:7" ht="24.00" thickBot="1" customHeight="1">
      <c r="A12" s="1" t="s">
        <v>18</v>
      </c>
      <c r="B12" s="1"/>
      <c r="C12" s="10" t="s">
        <v>19</v>
      </c>
      <c r="D12" s="1" t="s">
        <v>20</v>
      </c>
      <c r="E12" s="13">
        <v>1.05</v>
      </c>
      <c r="F12" s="14">
        <v>5.45</v>
      </c>
      <c r="G12" s="14">
        <f ca="1">ROUND(INDIRECT(ADDRESS(ROW()+(0), COLUMN()+(-2), 1))*INDIRECT(ADDRESS(ROW()+(0), COLUMN()+(-1), 1)), 2)</f>
        <v>5.72</v>
      </c>
    </row>
    <row r="13" spans="1:7" ht="13.50" thickBot="1" customHeight="1">
      <c r="A13" s="15"/>
      <c r="B13" s="15"/>
      <c r="C13" s="15"/>
      <c r="D13" s="15"/>
      <c r="E13" s="9" t="s">
        <v>21</v>
      </c>
      <c r="F13" s="9"/>
      <c r="G13" s="17">
        <f ca="1">ROUND(SUM(INDIRECT(ADDRESS(ROW()+(-1), COLUMN()+(0), 1)),INDIRECT(ADDRESS(ROW()+(-2), COLUMN()+(0), 1)),INDIRECT(ADDRESS(ROW()+(-3), COLUMN()+(0), 1))), 2)</f>
        <v>182.41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0.114</v>
      </c>
      <c r="F15" s="12">
        <v>59.07</v>
      </c>
      <c r="G15" s="12">
        <f ca="1">ROUND(INDIRECT(ADDRESS(ROW()+(0), COLUMN()+(-2), 1))*INDIRECT(ADDRESS(ROW()+(0), COLUMN()+(-1), 1)), 2)</f>
        <v>6.73</v>
      </c>
    </row>
    <row r="16" spans="1:7" ht="13.50" thickBot="1" customHeight="1">
      <c r="A16" s="1" t="s">
        <v>26</v>
      </c>
      <c r="B16" s="1"/>
      <c r="C16" s="10" t="s">
        <v>27</v>
      </c>
      <c r="D16" s="1" t="s">
        <v>28</v>
      </c>
      <c r="E16" s="13">
        <v>0.114</v>
      </c>
      <c r="F16" s="14">
        <v>44.16</v>
      </c>
      <c r="G16" s="14">
        <f ca="1">ROUND(INDIRECT(ADDRESS(ROW()+(0), COLUMN()+(-2), 1))*INDIRECT(ADDRESS(ROW()+(0), COLUMN()+(-1), 1)), 2)</f>
        <v>5.03</v>
      </c>
    </row>
    <row r="17" spans="1:7" ht="13.50" thickBot="1" customHeight="1">
      <c r="A17" s="15"/>
      <c r="B17" s="15"/>
      <c r="C17" s="15"/>
      <c r="D17" s="15"/>
      <c r="E17" s="9" t="s">
        <v>29</v>
      </c>
      <c r="F17" s="9"/>
      <c r="G17" s="17">
        <f ca="1">ROUND(SUM(INDIRECT(ADDRESS(ROW()+(-1), COLUMN()+(0), 1)),INDIRECT(ADDRESS(ROW()+(-2), COLUMN()+(0), 1))), 2)</f>
        <v>11.76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194.17</v>
      </c>
      <c r="G19" s="14">
        <f ca="1">ROUND(INDIRECT(ADDRESS(ROW()+(0), COLUMN()+(-2), 1))*INDIRECT(ADDRESS(ROW()+(0), COLUMN()+(-1), 1))/100, 2)</f>
        <v>3.88</v>
      </c>
    </row>
    <row r="20" spans="1:7" ht="13.50" thickBot="1" customHeight="1">
      <c r="A20" s="21" t="s">
        <v>33</v>
      </c>
      <c r="B20" s="21"/>
      <c r="C20" s="22"/>
      <c r="D20" s="23"/>
      <c r="E20" s="24" t="s">
        <v>34</v>
      </c>
      <c r="F20" s="25"/>
      <c r="G20" s="26">
        <f ca="1">ROUND(SUM(INDIRECT(ADDRESS(ROW()+(-1), COLUMN()+(0), 1)),INDIRECT(ADDRESS(ROW()+(-3), COLUMN()+(0), 1)),INDIRECT(ADDRESS(ROW()+(-7), COLUMN()+(0), 1))), 2)</f>
        <v>198.05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