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<sst xmlns="http://schemas.openxmlformats.org/spreadsheetml/2006/main" count="32" uniqueCount="32">
  <si>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</si>
  <si>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</si>
  <si>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</si>
  <si>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plana transitable, no ventilada con sumidero. Impermeabilización con láminas de PVC.</t>
  </si>
  <si>
    <r>
      <rPr>
        <sz val="8.25"/>
        <color rgb="FF000000"/>
        <rFont val="Arial"/>
        <family val="2"/>
      </rPr>
      <t xml:space="preserve">Encuentro de cubierta plana transitable, no ventilada, con solado flotante aislante, tipo invertida, sin aislante térmico adicional con sumidero de PVC, de salida vertical, de 160 mm de diámetro, con rejilla plana, fijado con soldadura termoplástica a la membrana impermeabilizante de PVC. El precio no incluye la membrana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</si>
  <si>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</si>
  <si>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</si>
  <si>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</si>
  <si>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</si>
  <si>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</si>
  <si>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</si>
  <si>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</si>
  <si>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mt15dan100Bf</t>
  </si>
  <si>
    <t xml:space="preserve">Ud</t>
  </si>
  <si>
    <t xml:space="preserve">Sumidero de PVC, de salida vertical, de 160 mm de diámetro, con rejilla plana.</t>
  </si>
  <si>
    <t xml:space="preserve">Subtotal materiales:</t>
  </si>
  <si>
    <t xml:space="preserve">Mano de obra</t>
  </si>
  <si>
    <t xml:space="preserve">mo029</t>
  </si>
  <si>
    <t xml:space="preserve">h</t>
  </si>
  <si>
    <t xml:space="preserve">Aplicador de membranas impermeabilizantes.</t>
  </si>
  <si>
    <t xml:space="preserve">mo067</t>
  </si>
  <si>
    <t xml:space="preserve">h</t>
  </si>
  <si>
    <t xml:space="preserve">Ayudante aplicador de membranas impermeabilizantes.</t>
  </si>
  <si>
    <t xml:space="preserve">mo008</t>
  </si>
  <si>
    <t xml:space="preserve">h</t>
  </si>
  <si>
    <t xml:space="preserve">Plomero.</t>
  </si>
  <si>
    <t xml:space="preserve">Subtotal mano de obra:</t>
  </si>
  <si>
    <t xml:space="preserve">Herramienta menor</t>
  </si>
  <si>
    <t xml:space="preserve">%</t>
  </si>
  <si>
    <t xml:space="preserve">Herramienta menor</t>
  </si>
  <si>
    <t xml:space="preserve">Coste de mantenimiento decenal: 68,72Q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</si>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</sst>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9.69" customWidth="1"/>
    <col min="4" max="4" width="65.96" customWidth="1"/>
    <col min="5" max="5" width="13.43" customWidth="1"/>
    <col min="6" max="6" width="13.60"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2">
        <v>1</v>
      </c>
      <c r="F10" s="14">
        <v>171.01</v>
      </c>
      <c r="G10" s="14">
        <f ca="1">ROUND(INDIRECT(ADDRESS(ROW()+(0), COLUMN()+(-2), 1))*INDIRECT(ADDRESS(ROW()+(0), COLUMN()+(-1), 1)), 2)</f>
        <v>171.01</v>
      </c>
    </row>
    <row r="11" spans="1:7" ht="13.50" thickBot="1" customHeight="1">
      <c r="A11" s="15"/>
      <c r="B11" s="15"/>
      <c r="C11" s="15"/>
      <c r="D11" s="15"/>
      <c r="E11" s="9" t="s">
        <v>15</v>
      </c>
      <c r="F11" s="9"/>
      <c r="G11" s="17">
        <f ca="1">ROUND(SUM(INDIRECT(ADDRESS(ROW()+(-1), COLUMN()+(0), 1))), 2)</f>
        <v>171.01</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0.109</v>
      </c>
      <c r="F13" s="13">
        <v>59.07</v>
      </c>
      <c r="G13" s="13">
        <f ca="1">ROUND(INDIRECT(ADDRESS(ROW()+(0), COLUMN()+(-2), 1))*INDIRECT(ADDRESS(ROW()+(0), COLUMN()+(-1), 1)), 2)</f>
        <v>6.44</v>
      </c>
    </row>
    <row r="14" spans="1:7" ht="13.50" thickBot="1" customHeight="1">
      <c r="A14" s="1" t="s">
        <v>20</v>
      </c>
      <c r="B14" s="1"/>
      <c r="C14" s="10" t="s">
        <v>21</v>
      </c>
      <c r="D14" s="1" t="s">
        <v>22</v>
      </c>
      <c r="E14" s="11">
        <v>0.109</v>
      </c>
      <c r="F14" s="13">
        <v>44.16</v>
      </c>
      <c r="G14" s="13">
        <f ca="1">ROUND(INDIRECT(ADDRESS(ROW()+(0), COLUMN()+(-2), 1))*INDIRECT(ADDRESS(ROW()+(0), COLUMN()+(-1), 1)), 2)</f>
        <v>4.81</v>
      </c>
    </row>
    <row r="15" spans="1:7" ht="13.50" thickBot="1" customHeight="1">
      <c r="A15" s="1" t="s">
        <v>23</v>
      </c>
      <c r="B15" s="1"/>
      <c r="C15" s="10" t="s">
        <v>24</v>
      </c>
      <c r="D15" s="1" t="s">
        <v>25</v>
      </c>
      <c r="E15" s="12">
        <v>0.381</v>
      </c>
      <c r="F15" s="14">
        <v>60.7</v>
      </c>
      <c r="G15" s="14">
        <f ca="1">ROUND(INDIRECT(ADDRESS(ROW()+(0), COLUMN()+(-2), 1))*INDIRECT(ADDRESS(ROW()+(0), COLUMN()+(-1), 1)), 2)</f>
        <v>23.13</v>
      </c>
    </row>
    <row r="16" spans="1:7" ht="13.50" thickBot="1" customHeight="1">
      <c r="A16" s="15"/>
      <c r="B16" s="15"/>
      <c r="C16" s="15"/>
      <c r="D16" s="15"/>
      <c r="E16" s="9" t="s">
        <v>26</v>
      </c>
      <c r="F16" s="9"/>
      <c r="G16" s="17">
        <f ca="1">ROUND(SUM(INDIRECT(ADDRESS(ROW()+(-1), COLUMN()+(0), 1)),INDIRECT(ADDRESS(ROW()+(-2), COLUMN()+(0), 1)),INDIRECT(ADDRESS(ROW()+(-3), COLUMN()+(0), 1))), 2)</f>
        <v>34.38</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205.39</v>
      </c>
      <c r="G18" s="14">
        <f ca="1">ROUND(INDIRECT(ADDRESS(ROW()+(0), COLUMN()+(-2), 1))*INDIRECT(ADDRESS(ROW()+(0), COLUMN()+(-1), 1))/100, 2)</f>
        <v>4.11</v>
      </c>
    </row>
    <row r="19" spans="1:7" ht="13.50" thickBot="1" customHeight="1">
      <c r="A19" s="21" t="s">
        <v>30</v>
      </c>
      <c r="B19" s="21"/>
      <c r="C19" s="22"/>
      <c r="D19" s="23"/>
      <c r="E19" s="24" t="s">
        <v>31</v>
      </c>
      <c r="F19" s="25"/>
      <c r="G19" s="26">
        <f ca="1">ROUND(SUM(INDIRECT(ADDRESS(ROW()+(-1), COLUMN()+(0), 1)),INDIRECT(ADDRESS(ROW()+(-3), COLUMN()+(0), 1)),INDIRECT(ADDRESS(ROW()+(-8), COLUMN()+(0), 1))), 2)</f>
        <v>209.5</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