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<sst xmlns="http://schemas.openxmlformats.org/spreadsheetml/2006/main" count="28" uniqueCount="28">
  <si>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</si>
  <si>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LMR010</t>
  </si>
  <si>
    <t xml:space="preserve">Ud</t>
  </si>
  <si>
    <t xml:space="preserve">Rampa niveladora hidráulica con labio abatible.</t>
  </si>
  <si>
    <r>
      <rPr>
        <sz val="8.25"/>
        <color rgb="FF000000"/>
        <rFont val="Arial"/>
        <family val="2"/>
      </rPr>
      <t xml:space="preserve">Rampa niveladora hidráulica, instalada en foso previamente ejecutado, de 60 kN de capacidad de carga nominal, formada por una plataforma de lámina lagrimada de acero, de 2500 mm de longitud, 2000 mm de ancho y 8 ó 10 mm de espesor, con labio abatible delantero de lámina lagrimada de acero, de 2500 mm de longitud, 400 mm de ancho y 8 ó 10 mm de espesor y bastidor de perfiles de acero laminado. Incluso cilindros hidráulicos, motor trifásico, bandas laterales reflectantes, perfiles metálicos angulares de 80x80 mm para recibido de la rampa niveladora hidráulica a obra, perfiles metálicos de refuerzo y cuadro de maniobra con pulsador de detención de emergencia. El precio no incluye la ejecución del foso, el conexionado con la red eléctrica ni las ayudas de albañilería para instalaciones.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</si>
  <si>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</si>
  <si>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</si>
  <si>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</si>
  <si>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</si>
  <si>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</si>
  <si>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</si>
  <si>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</si>
  <si>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mt26amc020a</t>
  </si>
  <si>
    <t xml:space="preserve">Ud</t>
  </si>
  <si>
    <t xml:space="preserve">Rampa niveladora hidráulica, para instalar en foso, de 60 kN de capacidad de carga nominal, formada por una plataforma de lámina lagrimada de acero, de 2500 mm de longitud, 2000 mm de ancho y 8 ó 10 mm de espesor, con labio abatible delantero de lámina lagrimada de acero, de 2500 mm de longitud, 400 mm de ancho y 8 ó 10 mm de espesor y bastidor de perfiles de acero laminado. Incluso cilindros hidráulicos, motor trifásico, bandas laterales reflectantes, perfiles metálicos angulares de 80x80 mm para recibido de la rampa niveladora hidráulica a obra, perfiles metálicos de refuerzo y cuadro de maniobra con pulsador de detención de emergencia.</t>
  </si>
  <si>
    <t xml:space="preserve">Subtotal materiales:</t>
  </si>
  <si>
    <t xml:space="preserve">Mano de obra</t>
  </si>
  <si>
    <t xml:space="preserve">mo011</t>
  </si>
  <si>
    <t xml:space="preserve">h</t>
  </si>
  <si>
    <t xml:space="preserve">Montador.</t>
  </si>
  <si>
    <t xml:space="preserve">mo080</t>
  </si>
  <si>
    <t xml:space="preserve">h</t>
  </si>
  <si>
    <t xml:space="preserve">Ayudante de montador.</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</si>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</sst>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1.87" customWidth="1"/>
    <col min="4" max="4" width="5.78"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42000.7</v>
      </c>
      <c r="H10" s="14">
        <f ca="1">ROUND(INDIRECT(ADDRESS(ROW()+(0), COLUMN()+(-2), 1))*INDIRECT(ADDRESS(ROW()+(0), COLUMN()+(-1), 1)), 2)</f>
        <v>42000.7</v>
      </c>
    </row>
    <row r="11" spans="1:8" ht="13.50" thickBot="1" customHeight="1">
      <c r="A11" s="15"/>
      <c r="B11" s="15"/>
      <c r="C11" s="15"/>
      <c r="D11" s="15"/>
      <c r="E11" s="15"/>
      <c r="F11" s="9" t="s">
        <v>15</v>
      </c>
      <c r="G11" s="9"/>
      <c r="H11" s="17">
        <f ca="1">ROUND(SUM(INDIRECT(ADDRESS(ROW()+(-1), COLUMN()+(0), 1))), 2)</f>
        <v>42000.7</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8.707</v>
      </c>
      <c r="G13" s="13">
        <v>66.67</v>
      </c>
      <c r="H13" s="13">
        <f ca="1">ROUND(INDIRECT(ADDRESS(ROW()+(0), COLUMN()+(-2), 1))*INDIRECT(ADDRESS(ROW()+(0), COLUMN()+(-1), 1)), 2)</f>
        <v>580.5</v>
      </c>
    </row>
    <row r="14" spans="1:8" ht="13.50" thickBot="1" customHeight="1">
      <c r="A14" s="1" t="s">
        <v>20</v>
      </c>
      <c r="B14" s="1"/>
      <c r="C14" s="10" t="s">
        <v>21</v>
      </c>
      <c r="D14" s="10"/>
      <c r="E14" s="1" t="s">
        <v>22</v>
      </c>
      <c r="F14" s="12">
        <v>8.707</v>
      </c>
      <c r="G14" s="14">
        <v>48.49</v>
      </c>
      <c r="H14" s="14">
        <f ca="1">ROUND(INDIRECT(ADDRESS(ROW()+(0), COLUMN()+(-2), 1))*INDIRECT(ADDRESS(ROW()+(0), COLUMN()+(-1), 1)), 2)</f>
        <v>422.2</v>
      </c>
    </row>
    <row r="15" spans="1:8" ht="13.50" thickBot="1" customHeight="1">
      <c r="A15" s="15"/>
      <c r="B15" s="15"/>
      <c r="C15" s="15"/>
      <c r="D15" s="15"/>
      <c r="E15" s="15"/>
      <c r="F15" s="9" t="s">
        <v>23</v>
      </c>
      <c r="G15" s="9"/>
      <c r="H15" s="17">
        <f ca="1">ROUND(SUM(INDIRECT(ADDRESS(ROW()+(-1), COLUMN()+(0), 1)),INDIRECT(ADDRESS(ROW()+(-2), COLUMN()+(0), 1))), 2)</f>
        <v>1002.7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43003.4</v>
      </c>
      <c r="H17" s="14">
        <f ca="1">ROUND(INDIRECT(ADDRESS(ROW()+(0), COLUMN()+(-2), 1))*INDIRECT(ADDRESS(ROW()+(0), COLUMN()+(-1), 1))/100, 2)</f>
        <v>860.07</v>
      </c>
    </row>
    <row r="18" spans="1:8" ht="13.50" thickBot="1" customHeight="1">
      <c r="A18" s="8"/>
      <c r="B18" s="8"/>
      <c r="C18" s="8"/>
      <c r="D18" s="8"/>
      <c r="E18" s="8"/>
      <c r="F18" s="21" t="s">
        <v>27</v>
      </c>
      <c r="G18" s="21"/>
      <c r="H18" s="22">
        <f ca="1">ROUND(SUM(INDIRECT(ADDRESS(ROW()+(-1), COLUMN()+(0), 1)),INDIRECT(ADDRESS(ROW()+(-3), COLUMN()+(0), 1)),INDIRECT(ADDRESS(ROW()+(-7), COLUMN()+(0), 1))), 2)</f>
        <v>43863.5</v>
      </c>
    </row>
  </sheetData>
  <mergeCells count="3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s>
  <pageMargins left="0.147638" right="0.147638" top="0.206693" bottom="0.206693" header="0.0" footer="0.0"/>
  <pageSetup paperSize="9" orientation="portrait"/>
  <rowBreaks count="0" manualBreakCount="0">
    </rowBreaks>
</worksheet>
</file>