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<sst xmlns="http://schemas.openxmlformats.org/spreadsheetml/2006/main" count="44" uniqueCount="44">
  <si>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</si>
  <si>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LGA020</t>
  </si>
  <si>
    <t xml:space="preserve">Ud</t>
  </si>
  <si>
    <t xml:space="preserve">Puerta corrediza para garaje, de acero galvanizado.</t>
  </si>
  <si>
    <r>
      <rPr>
        <sz val="8.25"/>
        <color rgb="FF000000"/>
        <rFont val="Arial"/>
        <family val="2"/>
      </rPr>
      <t xml:space="preserve">Puerta corrediza suspendida de una hoja para garaje, formada por lámina plegada de acero galvanizado de textura acanalada, 400x200 cm, con apertura automática. Incluso material de conexionado eléctrico y equipo de automatismo recibido a obra para apertura y cierre automático de puerta.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</si>
  <si>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</si>
  <si>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</si>
  <si>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</si>
  <si>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</si>
  <si>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</si>
  <si>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</si>
  <si>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</si>
  <si>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mt26pgc010j</t>
  </si>
  <si>
    <t xml:space="preserve">Ud</t>
  </si>
  <si>
    <t xml:space="preserve">Puerta corrediza suspendida de una hoja para garaje, formada por lámina plegada de acero galvanizado de textura acanalada, 400x200 cm, sistema de desplazamiento colgado, con guía inferior, topes, cubreguía, tiradores, pasadores, cerradura de contacto, elementos de fijación a obra y demás accesorios necesarios.</t>
  </si>
  <si>
    <t xml:space="preserve">mt26egm010hd</t>
  </si>
  <si>
    <t xml:space="preserve">Ud</t>
  </si>
  <si>
    <t xml:space="preserve">Equipo de motorización para apertura y cierre automático, para portón de garaje corrediza de hasta 1000 kg de peso.</t>
  </si>
  <si>
    <t xml:space="preserve">mt26egm012</t>
  </si>
  <si>
    <t xml:space="preserve">Ud</t>
  </si>
  <si>
    <t xml:space="preserve">Accesorios (cerradura, pulsador, emisor, receptor y fotocélula) para automatización de portón de garaje.</t>
  </si>
  <si>
    <t xml:space="preserve">Subtotal materiales:</t>
  </si>
  <si>
    <t xml:space="preserve">Mano de obra</t>
  </si>
  <si>
    <t xml:space="preserve">mo020</t>
  </si>
  <si>
    <t xml:space="preserve">h</t>
  </si>
  <si>
    <t xml:space="preserve">Albañil.</t>
  </si>
  <si>
    <t xml:space="preserve">mo113</t>
  </si>
  <si>
    <t xml:space="preserve">h</t>
  </si>
  <si>
    <t xml:space="preserve">Peón albañil.</t>
  </si>
  <si>
    <t xml:space="preserve">mo018</t>
  </si>
  <si>
    <t xml:space="preserve">h</t>
  </si>
  <si>
    <t xml:space="preserve">Herrero.</t>
  </si>
  <si>
    <t xml:space="preserve">mo059</t>
  </si>
  <si>
    <t xml:space="preserve">h</t>
  </si>
  <si>
    <t xml:space="preserve">Ayudante de herrero.</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</si>
  <si>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</si>
  <si>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</si>
  <si>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</si>
  <si>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</si>
  <si>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</si>
  <si>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</si>
  <si>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</si>
  <si>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5.029,09Q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</si>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</sst>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68" customWidth="1"/>
    <col min="4" max="4" width="6.97" customWidth="1"/>
    <col min="5" max="5" width="70.5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16470.5</v>
      </c>
      <c r="H10" s="12">
        <f ca="1">ROUND(INDIRECT(ADDRESS(ROW()+(0), COLUMN()+(-2), 1))*INDIRECT(ADDRESS(ROW()+(0), COLUMN()+(-1), 1)), 2)</f>
        <v>16470.5</v>
      </c>
    </row>
    <row r="11" spans="1:8" ht="24.00" thickBot="1" customHeight="1">
      <c r="A11" s="1" t="s">
        <v>15</v>
      </c>
      <c r="B11" s="1"/>
      <c r="C11" s="10" t="s">
        <v>16</v>
      </c>
      <c r="D11" s="10"/>
      <c r="E11" s="1" t="s">
        <v>17</v>
      </c>
      <c r="F11" s="11">
        <v>1</v>
      </c>
      <c r="G11" s="12">
        <v>4830.96</v>
      </c>
      <c r="H11" s="12">
        <f ca="1">ROUND(INDIRECT(ADDRESS(ROW()+(0), COLUMN()+(-2), 1))*INDIRECT(ADDRESS(ROW()+(0), COLUMN()+(-1), 1)), 2)</f>
        <v>4830.96</v>
      </c>
    </row>
    <row r="12" spans="1:8" ht="24.00" thickBot="1" customHeight="1">
      <c r="A12" s="1" t="s">
        <v>18</v>
      </c>
      <c r="B12" s="1"/>
      <c r="C12" s="10" t="s">
        <v>19</v>
      </c>
      <c r="D12" s="10"/>
      <c r="E12" s="1" t="s">
        <v>20</v>
      </c>
      <c r="F12" s="13">
        <v>1</v>
      </c>
      <c r="G12" s="14">
        <v>2728.6</v>
      </c>
      <c r="H12" s="14">
        <f ca="1">ROUND(INDIRECT(ADDRESS(ROW()+(0), COLUMN()+(-2), 1))*INDIRECT(ADDRESS(ROW()+(0), COLUMN()+(-1), 1)), 2)</f>
        <v>2728.6</v>
      </c>
    </row>
    <row r="13" spans="1:8" ht="13.50" thickBot="1" customHeight="1">
      <c r="A13" s="15"/>
      <c r="B13" s="15"/>
      <c r="C13" s="15"/>
      <c r="D13" s="15"/>
      <c r="E13" s="15"/>
      <c r="F13" s="9" t="s">
        <v>21</v>
      </c>
      <c r="G13" s="9"/>
      <c r="H13" s="17">
        <f ca="1">ROUND(SUM(INDIRECT(ADDRESS(ROW()+(-1), COLUMN()+(0), 1)),INDIRECT(ADDRESS(ROW()+(-2), COLUMN()+(0), 1)),INDIRECT(ADDRESS(ROW()+(-3), COLUMN()+(0), 1))), 2)</f>
        <v>24030.1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0.686</v>
      </c>
      <c r="G15" s="12">
        <v>64.87</v>
      </c>
      <c r="H15" s="12">
        <f ca="1">ROUND(INDIRECT(ADDRESS(ROW()+(0), COLUMN()+(-2), 1))*INDIRECT(ADDRESS(ROW()+(0), COLUMN()+(-1), 1)), 2)</f>
        <v>44.5</v>
      </c>
    </row>
    <row r="16" spans="1:8" ht="13.50" thickBot="1" customHeight="1">
      <c r="A16" s="1" t="s">
        <v>26</v>
      </c>
      <c r="B16" s="1"/>
      <c r="C16" s="10" t="s">
        <v>27</v>
      </c>
      <c r="D16" s="10"/>
      <c r="E16" s="1" t="s">
        <v>28</v>
      </c>
      <c r="F16" s="11">
        <v>0.686</v>
      </c>
      <c r="G16" s="12">
        <v>46.72</v>
      </c>
      <c r="H16" s="12">
        <f ca="1">ROUND(INDIRECT(ADDRESS(ROW()+(0), COLUMN()+(-2), 1))*INDIRECT(ADDRESS(ROW()+(0), COLUMN()+(-1), 1)), 2)</f>
        <v>32.05</v>
      </c>
    </row>
    <row r="17" spans="1:8" ht="13.50" thickBot="1" customHeight="1">
      <c r="A17" s="1" t="s">
        <v>29</v>
      </c>
      <c r="B17" s="1"/>
      <c r="C17" s="10" t="s">
        <v>30</v>
      </c>
      <c r="D17" s="10"/>
      <c r="E17" s="1" t="s">
        <v>31</v>
      </c>
      <c r="F17" s="11">
        <v>1.6</v>
      </c>
      <c r="G17" s="12">
        <v>65.74</v>
      </c>
      <c r="H17" s="12">
        <f ca="1">ROUND(INDIRECT(ADDRESS(ROW()+(0), COLUMN()+(-2), 1))*INDIRECT(ADDRESS(ROW()+(0), COLUMN()+(-1), 1)), 2)</f>
        <v>105.18</v>
      </c>
    </row>
    <row r="18" spans="1:8" ht="13.50" thickBot="1" customHeight="1">
      <c r="A18" s="1" t="s">
        <v>32</v>
      </c>
      <c r="B18" s="1"/>
      <c r="C18" s="10" t="s">
        <v>33</v>
      </c>
      <c r="D18" s="10"/>
      <c r="E18" s="1" t="s">
        <v>34</v>
      </c>
      <c r="F18" s="11">
        <v>1.6</v>
      </c>
      <c r="G18" s="12">
        <v>48.6</v>
      </c>
      <c r="H18" s="12">
        <f ca="1">ROUND(INDIRECT(ADDRESS(ROW()+(0), COLUMN()+(-2), 1))*INDIRECT(ADDRESS(ROW()+(0), COLUMN()+(-1), 1)), 2)</f>
        <v>77.76</v>
      </c>
    </row>
    <row r="19" spans="1:8" ht="13.50" thickBot="1" customHeight="1">
      <c r="A19" s="1" t="s">
        <v>35</v>
      </c>
      <c r="B19" s="1"/>
      <c r="C19" s="10" t="s">
        <v>36</v>
      </c>
      <c r="D19" s="10"/>
      <c r="E19" s="1" t="s">
        <v>37</v>
      </c>
      <c r="F19" s="13">
        <v>5.442</v>
      </c>
      <c r="G19" s="14">
        <v>66.67</v>
      </c>
      <c r="H19" s="14">
        <f ca="1">ROUND(INDIRECT(ADDRESS(ROW()+(0), COLUMN()+(-2), 1))*INDIRECT(ADDRESS(ROW()+(0), COLUMN()+(-1), 1)), 2)</f>
        <v>362.82</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2)</f>
        <v>622.31</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1)),INDIRECT(ADDRESS(ROW()+(-9), COLUMN()+(1), 1))), 2)</f>
        <v>24652.4</v>
      </c>
      <c r="H22" s="14">
        <f ca="1">ROUND(INDIRECT(ADDRESS(ROW()+(0), COLUMN()+(-2), 1))*INDIRECT(ADDRESS(ROW()+(0), COLUMN()+(-1), 1))/100, 2)</f>
        <v>493.05</v>
      </c>
    </row>
    <row r="23" spans="1:8" ht="13.50" thickBot="1" customHeight="1">
      <c r="A23" s="21" t="s">
        <v>42</v>
      </c>
      <c r="B23" s="21"/>
      <c r="C23" s="22"/>
      <c r="D23" s="22"/>
      <c r="E23" s="23"/>
      <c r="F23" s="24" t="s">
        <v>43</v>
      </c>
      <c r="G23" s="25"/>
      <c r="H23" s="26">
        <f ca="1">ROUND(SUM(INDIRECT(ADDRESS(ROW()+(-1), COLUMN()+(0), 1)),INDIRECT(ADDRESS(ROW()+(-3), COLUMN()+(0), 1)),INDIRECT(ADDRESS(ROW()+(-10), COLUMN()+(0), 1))), 2)</f>
        <v>25145.4</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