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<sst xmlns="http://schemas.openxmlformats.org/spreadsheetml/2006/main" count="35" uniqueCount="35">
  <si>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</si>
  <si>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LGA020</t>
  </si>
  <si>
    <t xml:space="preserve">Ud</t>
  </si>
  <si>
    <t xml:space="preserve">Puerta corrediza para garaje, de acero galvanizado.</t>
  </si>
  <si>
    <r>
      <rPr>
        <sz val="8.25"/>
        <color rgb="FF000000"/>
        <rFont val="Arial"/>
        <family val="2"/>
      </rPr>
      <t xml:space="preserve">Puerta corrediza suspendida de una hoja para garaje, formada por lámina plegada de acero galvanizado de textura en relieve, con cuarterones, 400x250 cm, con acabado plastificado con PVC (imitación madera), con apertura manual.</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</si>
  <si>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</si>
  <si>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</si>
  <si>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</si>
  <si>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</si>
  <si>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</si>
  <si>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</si>
  <si>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</si>
  <si>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mt26pgc010V</t>
  </si>
  <si>
    <t xml:space="preserve">Ud</t>
  </si>
  <si>
    <t xml:space="preserve">Puerta corrediza suspendida de una hoja para garaje, formada por lámina plegada de acero galvanizado de textura en relieve, con cuarterones, 400x250 cm, con acabado plastificado con PVC (imitación madera), sistema de desplazamiento colgado, con guía inferior, topes, cubreguía, tiradores, pasadores, cerradura de contacto, elementos de fijación a obra y demás accesorios necesarios.</t>
  </si>
  <si>
    <t xml:space="preserve">Subtotal materiales:</t>
  </si>
  <si>
    <t xml:space="preserve">Mano de obra</t>
  </si>
  <si>
    <t xml:space="preserve">mo020</t>
  </si>
  <si>
    <t xml:space="preserve">h</t>
  </si>
  <si>
    <t xml:space="preserve">Albañil.</t>
  </si>
  <si>
    <t xml:space="preserve">mo113</t>
  </si>
  <si>
    <t xml:space="preserve">h</t>
  </si>
  <si>
    <t xml:space="preserve">Peón albañil.</t>
  </si>
  <si>
    <t xml:space="preserve">mo018</t>
  </si>
  <si>
    <t xml:space="preserve">h</t>
  </si>
  <si>
    <t xml:space="preserve">Herrero.</t>
  </si>
  <si>
    <t xml:space="preserve">mo059</t>
  </si>
  <si>
    <t xml:space="preserve">h</t>
  </si>
  <si>
    <t xml:space="preserve">Ayudante de herrero.</t>
  </si>
  <si>
    <t xml:space="preserve">Subtotal mano de obra:</t>
  </si>
  <si>
    <t xml:space="preserve">Herramienta menor</t>
  </si>
  <si>
    <t xml:space="preserve">%</t>
  </si>
  <si>
    <t xml:space="preserve">Herramienta menor</t>
  </si>
  <si>
    <t xml:space="preserve">Coste de mantenimiento decenal: 4.466,82Q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</si>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</sst>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70" customWidth="1"/>
    <col min="4" max="4" width="5.95" customWidth="1"/>
    <col min="5" max="5" width="71.57"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0" t="s">
        <v>13</v>
      </c>
      <c r="D10" s="10"/>
      <c r="E10" s="1" t="s">
        <v>14</v>
      </c>
      <c r="F10" s="12">
        <v>1</v>
      </c>
      <c r="G10" s="14">
        <v>21649.1</v>
      </c>
      <c r="H10" s="14">
        <f ca="1">ROUND(INDIRECT(ADDRESS(ROW()+(0), COLUMN()+(-2), 1))*INDIRECT(ADDRESS(ROW()+(0), COLUMN()+(-1), 1)), 2)</f>
        <v>21649.1</v>
      </c>
    </row>
    <row r="11" spans="1:8" ht="13.50" thickBot="1" customHeight="1">
      <c r="A11" s="15"/>
      <c r="B11" s="15"/>
      <c r="C11" s="15"/>
      <c r="D11" s="15"/>
      <c r="E11" s="15"/>
      <c r="F11" s="9" t="s">
        <v>15</v>
      </c>
      <c r="G11" s="9"/>
      <c r="H11" s="17">
        <f ca="1">ROUND(SUM(INDIRECT(ADDRESS(ROW()+(-1), COLUMN()+(0), 1))), 2)</f>
        <v>21649.1</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0.653</v>
      </c>
      <c r="G13" s="13">
        <v>64.87</v>
      </c>
      <c r="H13" s="13">
        <f ca="1">ROUND(INDIRECT(ADDRESS(ROW()+(0), COLUMN()+(-2), 1))*INDIRECT(ADDRESS(ROW()+(0), COLUMN()+(-1), 1)), 2)</f>
        <v>42.36</v>
      </c>
    </row>
    <row r="14" spans="1:8" ht="13.50" thickBot="1" customHeight="1">
      <c r="A14" s="1" t="s">
        <v>20</v>
      </c>
      <c r="B14" s="1"/>
      <c r="C14" s="10" t="s">
        <v>21</v>
      </c>
      <c r="D14" s="10"/>
      <c r="E14" s="1" t="s">
        <v>22</v>
      </c>
      <c r="F14" s="11">
        <v>0.653</v>
      </c>
      <c r="G14" s="13">
        <v>46.72</v>
      </c>
      <c r="H14" s="13">
        <f ca="1">ROUND(INDIRECT(ADDRESS(ROW()+(0), COLUMN()+(-2), 1))*INDIRECT(ADDRESS(ROW()+(0), COLUMN()+(-1), 1)), 2)</f>
        <v>30.51</v>
      </c>
    </row>
    <row r="15" spans="1:8" ht="13.50" thickBot="1" customHeight="1">
      <c r="A15" s="1" t="s">
        <v>23</v>
      </c>
      <c r="B15" s="1"/>
      <c r="C15" s="10" t="s">
        <v>24</v>
      </c>
      <c r="D15" s="10"/>
      <c r="E15" s="1" t="s">
        <v>25</v>
      </c>
      <c r="F15" s="11">
        <v>1.524</v>
      </c>
      <c r="G15" s="13">
        <v>65.74</v>
      </c>
      <c r="H15" s="13">
        <f ca="1">ROUND(INDIRECT(ADDRESS(ROW()+(0), COLUMN()+(-2), 1))*INDIRECT(ADDRESS(ROW()+(0), COLUMN()+(-1), 1)), 2)</f>
        <v>100.19</v>
      </c>
    </row>
    <row r="16" spans="1:8" ht="13.50" thickBot="1" customHeight="1">
      <c r="A16" s="1" t="s">
        <v>26</v>
      </c>
      <c r="B16" s="1"/>
      <c r="C16" s="10" t="s">
        <v>27</v>
      </c>
      <c r="D16" s="10"/>
      <c r="E16" s="1" t="s">
        <v>28</v>
      </c>
      <c r="F16" s="12">
        <v>1.524</v>
      </c>
      <c r="G16" s="14">
        <v>48.6</v>
      </c>
      <c r="H16" s="14">
        <f ca="1">ROUND(INDIRECT(ADDRESS(ROW()+(0), COLUMN()+(-2), 1))*INDIRECT(ADDRESS(ROW()+(0), COLUMN()+(-1), 1)), 2)</f>
        <v>74.07</v>
      </c>
    </row>
    <row r="17" spans="1:8" ht="13.50" thickBot="1" customHeight="1">
      <c r="A17" s="15"/>
      <c r="B17" s="15"/>
      <c r="C17" s="15"/>
      <c r="D17" s="15"/>
      <c r="E17" s="15"/>
      <c r="F17" s="9" t="s">
        <v>29</v>
      </c>
      <c r="G17" s="9"/>
      <c r="H17" s="17">
        <f ca="1">ROUND(SUM(INDIRECT(ADDRESS(ROW()+(-1), COLUMN()+(0), 1)),INDIRECT(ADDRESS(ROW()+(-2), COLUMN()+(0), 1)),INDIRECT(ADDRESS(ROW()+(-3), COLUMN()+(0), 1)),INDIRECT(ADDRESS(ROW()+(-4), COLUMN()+(0), 1))), 2)</f>
        <v>247.13</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2">
        <v>2</v>
      </c>
      <c r="G19" s="14">
        <f ca="1">ROUND(SUM(INDIRECT(ADDRESS(ROW()+(-2), COLUMN()+(1), 1)),INDIRECT(ADDRESS(ROW()+(-8), COLUMN()+(1), 1))), 2)</f>
        <v>21896.2</v>
      </c>
      <c r="H19" s="14">
        <f ca="1">ROUND(INDIRECT(ADDRESS(ROW()+(0), COLUMN()+(-2), 1))*INDIRECT(ADDRESS(ROW()+(0), COLUMN()+(-1), 1))/100, 2)</f>
        <v>437.92</v>
      </c>
    </row>
    <row r="20" spans="1:8" ht="13.50" thickBot="1" customHeight="1">
      <c r="A20" s="21" t="s">
        <v>33</v>
      </c>
      <c r="B20" s="21"/>
      <c r="C20" s="22"/>
      <c r="D20" s="22"/>
      <c r="E20" s="23"/>
      <c r="F20" s="24" t="s">
        <v>34</v>
      </c>
      <c r="G20" s="25"/>
      <c r="H20" s="26">
        <f ca="1">ROUND(SUM(INDIRECT(ADDRESS(ROW()+(-1), COLUMN()+(0), 1)),INDIRECT(ADDRESS(ROW()+(-3), COLUMN()+(0), 1)),INDIRECT(ADDRESS(ROW()+(-9), COLUMN()+(0), 1))), 2)</f>
        <v>22334.1</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