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<sst xmlns="http://schemas.openxmlformats.org/spreadsheetml/2006/main" count="29" uniqueCount="29">
  <si>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</si>
  <si>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IER010</t>
  </si>
  <si>
    <t xml:space="preserve">Ud</t>
  </si>
  <si>
    <t xml:space="preserve">Grupo electrógeno.</t>
  </si>
  <si>
    <r>
      <rPr>
        <sz val="8.25"/>
        <color rgb="FF000000"/>
        <rFont val="Arial"/>
        <family val="2"/>
      </rPr>
      <t xml:space="preserve">Grupo electrógeno de funcionamiento manual, con motor diesel, Kohler y alternador Mecc Alte trifásico de 230/400 V de tensión y 50 Hz de frecuencia a 1500 r.p.m., de 8 kVA de potencia de funcionamiento principal (PRP) y 9 kVA de potencia de funcionamiento de tiempo limitado (LTP), de 1300x580x1298 mm, con tablero eléctrico de protección, distribución y control para arranque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</si>
  <si>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</si>
  <si>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</si>
  <si>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</si>
  <si>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</si>
  <si>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</si>
  <si>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</si>
  <si>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</si>
  <si>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mt35gei040aa</t>
  </si>
  <si>
    <t xml:space="preserve">Ud</t>
  </si>
  <si>
    <t xml:space="preserve">Grupo electrógeno de funcionamiento manual, con motor diesel, Kohler y alternador Mecc Alte trifásico de 230/400 V de tensión y 50 Hz de frecuencia a 1500 r.p.m., de 8 kVA de potencia de funcionamiento principal (PRP) y 9 kVA de potencia de funcionamiento de tiempo limitado (LTP), de 1300x580x1298 mm, formado por un conjunto de motor y alternador sobre bastidor de acero de alta resistencia, revestido con una capa de fosfato de zinc y acabado con pintura de poliéster, depósito de combustible de 80 litros de capacidad, motor refrigerado por agua con ventilador mecánico, silenciador, alternador de carga de batería con toma de tierra, batería de arranque con protección de bornes, conector para pica de toma de tierra (no incluida en este precio), protecciones de seguridad en partes calientes, móviles y con electricidad, y tablero eléctrico de protección, distribución y control para arranque manual, compuesto por una central digital, llave de contacto, pulsador de detención de emergencia, instrumentos de medida, protecciones magnetotérmicas, protección diferencial y fusibles.</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</si>
  <si>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</si>
  <si>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</si>
  <si>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</si>
  <si>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</si>
  <si>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</si>
  <si>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</si>
  <si>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</si>
  <si>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</si>
  <si>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</si>
  <si>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</si>
  <si>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</si>
  <si>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</si>
  <si>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145.402,60Q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</si>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</sst>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14" customWidth="1"/>
    <col min="4" max="4" width="71.57"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2">
        <v>1</v>
      </c>
      <c r="F10" s="14">
        <v>58155.8</v>
      </c>
      <c r="G10" s="14">
        <f ca="1">ROUND(INDIRECT(ADDRESS(ROW()+(0), COLUMN()+(-2), 1))*INDIRECT(ADDRESS(ROW()+(0), COLUMN()+(-1), 1)), 2)</f>
        <v>58155.8</v>
      </c>
    </row>
    <row r="11" spans="1:7" ht="13.50" thickBot="1" customHeight="1">
      <c r="A11" s="15"/>
      <c r="B11" s="15"/>
      <c r="C11" s="15"/>
      <c r="D11" s="15"/>
      <c r="E11" s="9" t="s">
        <v>15</v>
      </c>
      <c r="F11" s="9"/>
      <c r="G11" s="17">
        <f ca="1">ROUND(SUM(INDIRECT(ADDRESS(ROW()+(-1), COLUMN()+(0), 1))), 2)</f>
        <v>58155.8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0.272</v>
      </c>
      <c r="F13" s="13">
        <v>60.7</v>
      </c>
      <c r="G13" s="13">
        <f ca="1">ROUND(INDIRECT(ADDRESS(ROW()+(0), COLUMN()+(-2), 1))*INDIRECT(ADDRESS(ROW()+(0), COLUMN()+(-1), 1)), 2)</f>
        <v>16.51</v>
      </c>
    </row>
    <row r="14" spans="1:7" ht="13.50" thickBot="1" customHeight="1">
      <c r="A14" s="1" t="s">
        <v>20</v>
      </c>
      <c r="B14" s="1"/>
      <c r="C14" s="10" t="s">
        <v>21</v>
      </c>
      <c r="D14" s="1" t="s">
        <v>22</v>
      </c>
      <c r="E14" s="12">
        <v>0.272</v>
      </c>
      <c r="F14" s="14">
        <v>44.07</v>
      </c>
      <c r="G14" s="14">
        <f ca="1">ROUND(INDIRECT(ADDRESS(ROW()+(0), COLUMN()+(-2), 1))*INDIRECT(ADDRESS(ROW()+(0), COLUMN()+(-1), 1)), 2)</f>
        <v>11.99</v>
      </c>
    </row>
    <row r="15" spans="1:7" ht="13.50" thickBot="1" customHeight="1">
      <c r="A15" s="15"/>
      <c r="B15" s="15"/>
      <c r="C15" s="15"/>
      <c r="D15" s="15"/>
      <c r="E15" s="9" t="s">
        <v>23</v>
      </c>
      <c r="F15" s="9"/>
      <c r="G15" s="17">
        <f ca="1">ROUND(SUM(INDIRECT(ADDRESS(ROW()+(-1), COLUMN()+(0), 1)),INDIRECT(ADDRESS(ROW()+(-2), COLUMN()+(0), 1))), 2)</f>
        <v>28.5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58184.3</v>
      </c>
      <c r="G17" s="14">
        <f ca="1">ROUND(INDIRECT(ADDRESS(ROW()+(0), COLUMN()+(-2), 1))*INDIRECT(ADDRESS(ROW()+(0), COLUMN()+(-1), 1))/100, 2)</f>
        <v>1163.69</v>
      </c>
    </row>
    <row r="18" spans="1:7" ht="13.50" thickBot="1" customHeight="1">
      <c r="A18" s="21" t="s">
        <v>27</v>
      </c>
      <c r="B18" s="21"/>
      <c r="C18" s="22"/>
      <c r="D18" s="23"/>
      <c r="E18" s="24" t="s">
        <v>28</v>
      </c>
      <c r="F18" s="25"/>
      <c r="G18" s="26">
        <f ca="1">ROUND(SUM(INDIRECT(ADDRESS(ROW()+(-1), COLUMN()+(0), 1)),INDIRECT(ADDRESS(ROW()+(-3), COLUMN()+(0), 1)),INDIRECT(ADDRESS(ROW()+(-7), COLUMN()+(0), 1))), 2)</f>
        <v>59348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