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<sst xmlns="http://schemas.openxmlformats.org/spreadsheetml/2006/main" count="31" uniqueCount="31">
  <si>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</si>
  <si>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HPH030</t>
  </si>
  <si>
    <t xml:space="preserve">m</t>
  </si>
  <si>
    <t xml:space="preserve">Corte en estructura de concreto, mediante equipo de corte con hilo de diamante.</t>
  </si>
  <si>
    <r>
      <rPr>
        <sz val="8.25"/>
        <color rgb="FF000000"/>
        <rFont val="Arial"/>
        <family val="2"/>
      </rPr>
      <t xml:space="preserve">Corte por vía húmeda en elemento de concreto reforzado, hasta un espesor máximo de 80 cm, sin percusión ni vibración, realizado con equipo de corte con hilo de diamante. El precio incluye la realización de taladros con perforadora para pasar el hilo.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</si>
  <si>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</si>
  <si>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</si>
  <si>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</si>
  <si>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</si>
  <si>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</si>
  <si>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</si>
  <si>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herramienta</t>
  </si>
  <si>
    <t xml:space="preserve">mq05per010</t>
  </si>
  <si>
    <t xml:space="preserve">h</t>
  </si>
  <si>
    <t xml:space="preserve">Perforadora con corona diamantada y soporte, por vía húmeda.</t>
  </si>
  <si>
    <t xml:space="preserve">mq06cor015a</t>
  </si>
  <si>
    <t xml:space="preserve">h</t>
  </si>
  <si>
    <t xml:space="preserve">Equipo para corte de elementos de concreto, con hilo de diamante, por vía húmeda.</t>
  </si>
  <si>
    <t xml:space="preserve">Subtotal equipo y herramienta:</t>
  </si>
  <si>
    <t xml:space="preserve">Mano de obra</t>
  </si>
  <si>
    <t xml:space="preserve">mo020</t>
  </si>
  <si>
    <t xml:space="preserve">h</t>
  </si>
  <si>
    <t xml:space="preserve">Albañil.</t>
  </si>
  <si>
    <t xml:space="preserve">mo077</t>
  </si>
  <si>
    <t xml:space="preserve">h</t>
  </si>
  <si>
    <t xml:space="preserve">Ayudante de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</si>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</sst>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02" customWidth="1"/>
    <col min="4" max="4" width="6.63" customWidth="1"/>
    <col min="5" max="5" width="66.64" customWidth="1"/>
    <col min="6" max="6" width="14.79" customWidth="1"/>
    <col min="7" max="7" width="15.3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204.35</v>
      </c>
      <c r="H10" s="12">
        <f ca="1">ROUND(INDIRECT(ADDRESS(ROW()+(0), COLUMN()+(-2), 1))*INDIRECT(ADDRESS(ROW()+(0), COLUMN()+(-1), 1)), 2)</f>
        <v>204.35</v>
      </c>
    </row>
    <row r="11" spans="1:8" ht="24.00" thickBot="1" customHeight="1">
      <c r="A11" s="1" t="s">
        <v>15</v>
      </c>
      <c r="B11" s="1"/>
      <c r="C11" s="10" t="s">
        <v>16</v>
      </c>
      <c r="D11" s="10"/>
      <c r="E11" s="1" t="s">
        <v>17</v>
      </c>
      <c r="F11" s="13">
        <v>4</v>
      </c>
      <c r="G11" s="14">
        <v>459.79</v>
      </c>
      <c r="H11" s="14">
        <f ca="1">ROUND(INDIRECT(ADDRESS(ROW()+(0), COLUMN()+(-2), 1))*INDIRECT(ADDRESS(ROW()+(0), COLUMN()+(-1), 1)), 2)</f>
        <v>1839.16</v>
      </c>
    </row>
    <row r="12" spans="1:8" ht="13.50" thickBot="1" customHeight="1">
      <c r="A12" s="15"/>
      <c r="B12" s="15"/>
      <c r="C12" s="15"/>
      <c r="D12" s="15"/>
      <c r="E12" s="15"/>
      <c r="F12" s="9" t="s">
        <v>18</v>
      </c>
      <c r="G12" s="9"/>
      <c r="H12" s="17">
        <f ca="1">ROUND(SUM(INDIRECT(ADDRESS(ROW()+(-1), COLUMN()+(0), 1)),INDIRECT(ADDRESS(ROW()+(-2), COLUMN()+(0), 1))), 2)</f>
        <v>2043.51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4.354</v>
      </c>
      <c r="G14" s="12">
        <v>64.87</v>
      </c>
      <c r="H14" s="12">
        <f ca="1">ROUND(INDIRECT(ADDRESS(ROW()+(0), COLUMN()+(-2), 1))*INDIRECT(ADDRESS(ROW()+(0), COLUMN()+(-1), 1)), 2)</f>
        <v>282.44</v>
      </c>
    </row>
    <row r="15" spans="1:8" ht="13.50" thickBot="1" customHeight="1">
      <c r="A15" s="1" t="s">
        <v>23</v>
      </c>
      <c r="B15" s="1"/>
      <c r="C15" s="10" t="s">
        <v>24</v>
      </c>
      <c r="D15" s="10"/>
      <c r="E15" s="1" t="s">
        <v>25</v>
      </c>
      <c r="F15" s="13">
        <v>5.442</v>
      </c>
      <c r="G15" s="14">
        <v>48.49</v>
      </c>
      <c r="H15" s="14">
        <f ca="1">ROUND(INDIRECT(ADDRESS(ROW()+(0), COLUMN()+(-2), 1))*INDIRECT(ADDRESS(ROW()+(0), COLUMN()+(-1), 1)), 2)</f>
        <v>263.88</v>
      </c>
    </row>
    <row r="16" spans="1:8" ht="13.50" thickBot="1" customHeight="1">
      <c r="A16" s="15"/>
      <c r="B16" s="15"/>
      <c r="C16" s="15"/>
      <c r="D16" s="15"/>
      <c r="E16" s="15"/>
      <c r="F16" s="9" t="s">
        <v>26</v>
      </c>
      <c r="G16" s="9"/>
      <c r="H16" s="17">
        <f ca="1">ROUND(SUM(INDIRECT(ADDRESS(ROW()+(-1), COLUMN()+(0), 1)),INDIRECT(ADDRESS(ROW()+(-2), COLUMN()+(0), 1))), 2)</f>
        <v>546.32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2589.83</v>
      </c>
      <c r="H18" s="14">
        <f ca="1">ROUND(INDIRECT(ADDRESS(ROW()+(0), COLUMN()+(-2), 1))*INDIRECT(ADDRESS(ROW()+(0), COLUMN()+(-1), 1))/100, 2)</f>
        <v>51.8</v>
      </c>
    </row>
    <row r="19" spans="1:8" ht="13.50" thickBot="1" customHeight="1">
      <c r="A19" s="8"/>
      <c r="B19" s="8"/>
      <c r="C19" s="8"/>
      <c r="D19" s="8"/>
      <c r="E19" s="8"/>
      <c r="F19" s="21" t="s">
        <v>30</v>
      </c>
      <c r="G19" s="21"/>
      <c r="H19" s="22">
        <f ca="1">ROUND(SUM(INDIRECT(ADDRESS(ROW()+(-1), COLUMN()+(0), 1)),INDIRECT(ADDRESS(ROW()+(-3), COLUMN()+(0), 1)),INDIRECT(ADDRESS(ROW()+(-7), COLUMN()+(0), 1))), 2)</f>
        <v>2641.63</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