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<sst xmlns="http://schemas.openxmlformats.org/spreadsheetml/2006/main" count="43" uniqueCount="43">
  <si>
    <t xml:space="preserve"/>
  </si>
  <si>
    <t xml:space="preserve">FFQ010</t>
  </si>
  <si>
    <t xml:space="preserve">m²</t>
  </si>
  <si>
    <t xml:space="preserve">Hoja de partición interior, de mampostería de ladrillo cerámico para revestir.</t>
  </si>
  <si>
    <r>
      <rPr>
        <sz val="8.25"/>
        <color rgb="FF000000"/>
        <rFont val="Arial"/>
        <family val="2"/>
      </rPr>
      <t xml:space="preserve">Hoja de partición interior, de 7 cm de espesor, de mampostería de ladrillo cerámico hueco doble, para revestir, 33x16x7 cm, con juntas horizontales y verticales de 10 mm de espesor, recibida con mortero de cemento confeccionado en obra, con 250 kg/m³ de cemento, color gris, dosificación 1:6, suministrado en sacos.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</si>
  <si>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</si>
  <si>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</si>
  <si>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</si>
  <si>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</si>
  <si>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</si>
  <si>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</si>
  <si>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</si>
  <si>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mt04lvc010g</t>
  </si>
  <si>
    <t xml:space="preserve">Ud</t>
  </si>
  <si>
    <t xml:space="preserve">Ladrillo cerámico hueco doble, para revestir, 33x16x7 cm, densidad 810 kg/m³.</t>
  </si>
  <si>
    <t xml:space="preserve">mt08aaa010a</t>
  </si>
  <si>
    <t xml:space="preserve">m³</t>
  </si>
  <si>
    <t xml:space="preserve">Agua.</t>
  </si>
  <si>
    <t xml:space="preserve">mt01arg005a</t>
  </si>
  <si>
    <t xml:space="preserve">t</t>
  </si>
  <si>
    <t xml:space="preserve">Arena de cantera, para mortero preparado en obra.</t>
  </si>
  <si>
    <t xml:space="preserve">mt08cem000q</t>
  </si>
  <si>
    <t xml:space="preserve">kg</t>
  </si>
  <si>
    <t xml:space="preserve">Cemento gris en sacos.</t>
  </si>
  <si>
    <t xml:space="preserve">Subtotal materiales:</t>
  </si>
  <si>
    <t xml:space="preserve">Equipo y herramienta</t>
  </si>
  <si>
    <t xml:space="preserve">mq06hor010</t>
  </si>
  <si>
    <t xml:space="preserve">h</t>
  </si>
  <si>
    <t xml:space="preserve">Concretera mecánica eléctrica con una capacidad de amasado de 160 l.</t>
  </si>
  <si>
    <t xml:space="preserve">Subtotal equipo y herramienta:</t>
  </si>
  <si>
    <t xml:space="preserve">Mano de obra</t>
  </si>
  <si>
    <t xml:space="preserve">mo021</t>
  </si>
  <si>
    <t xml:space="preserve">h</t>
  </si>
  <si>
    <t xml:space="preserve">Mampostero.</t>
  </si>
  <si>
    <t xml:space="preserve">mo114</t>
  </si>
  <si>
    <t xml:space="preserve">h</t>
  </si>
  <si>
    <t xml:space="preserve">Peón mampostero.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</si>
  <si>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</si>
  <si>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</si>
  <si>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</si>
  <si>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</si>
  <si>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2,30Q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</si>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</sst>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5.61" customWidth="1"/>
    <col min="3" max="3" width="0.68" customWidth="1"/>
    <col min="4" max="4" width="7.48" customWidth="1"/>
    <col min="5" max="5" width="66.30" customWidth="1"/>
    <col min="6" max="6" width="15.64" customWidth="1"/>
    <col min="7" max="7" width="15.47" customWidth="1"/>
    <col min="8" max="8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18</v>
      </c>
      <c r="G10" s="12">
        <v>3.94</v>
      </c>
      <c r="H10" s="12">
        <f ca="1">ROUND(INDIRECT(ADDRESS(ROW()+(0), COLUMN()+(-2), 1))*INDIRECT(ADDRESS(ROW()+(0), COLUMN()+(-1), 1)), 2)</f>
        <v>70.92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0.004</v>
      </c>
      <c r="G11" s="12">
        <v>11.98</v>
      </c>
      <c r="H11" s="12">
        <f ca="1">ROUND(INDIRECT(ADDRESS(ROW()+(0), COLUMN()+(-2), 1))*INDIRECT(ADDRESS(ROW()+(0), COLUMN()+(-1), 1)), 2)</f>
        <v>0.05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0.01</v>
      </c>
      <c r="G12" s="12">
        <v>163.45</v>
      </c>
      <c r="H12" s="12">
        <f ca="1">ROUND(INDIRECT(ADDRESS(ROW()+(0), COLUMN()+(-2), 1))*INDIRECT(ADDRESS(ROW()+(0), COLUMN()+(-1), 1)), 2)</f>
        <v>1.63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3">
        <v>1.588</v>
      </c>
      <c r="G13" s="14">
        <v>2.1</v>
      </c>
      <c r="H13" s="14">
        <f ca="1">ROUND(INDIRECT(ADDRESS(ROW()+(0), COLUMN()+(-2), 1))*INDIRECT(ADDRESS(ROW()+(0), COLUMN()+(-1), 1)), 2)</f>
        <v>3.33</v>
      </c>
    </row>
    <row r="14" spans="1:8" ht="13.50" thickBot="1" customHeight="1">
      <c r="A14" s="15"/>
      <c r="B14" s="15"/>
      <c r="C14" s="15"/>
      <c r="D14" s="15"/>
      <c r="E14" s="15"/>
      <c r="F14" s="9" t="s">
        <v>24</v>
      </c>
      <c r="G14" s="9"/>
      <c r="H14" s="17">
        <f ca="1">ROUND(SUM(INDIRECT(ADDRESS(ROW()+(-1), COLUMN()+(0), 1)),INDIRECT(ADDRESS(ROW()+(-2), COLUMN()+(0), 1)),INDIRECT(ADDRESS(ROW()+(-3), COLUMN()+(0), 1)),INDIRECT(ADDRESS(ROW()+(-4), COLUMN()+(0), 1))), 2)</f>
        <v>75.93</v>
      </c>
    </row>
    <row r="15" spans="1:8" ht="13.50" thickBot="1" customHeight="1">
      <c r="A15" s="15">
        <v>2</v>
      </c>
      <c r="B15" s="15"/>
      <c r="C15" s="15"/>
      <c r="D15" s="15"/>
      <c r="E15" s="18" t="s">
        <v>25</v>
      </c>
      <c r="F15" s="18"/>
      <c r="G15" s="15"/>
      <c r="H15" s="15"/>
    </row>
    <row r="16" spans="1:8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3">
        <v>0.004</v>
      </c>
      <c r="G16" s="14">
        <v>25.18</v>
      </c>
      <c r="H16" s="14">
        <f ca="1">ROUND(INDIRECT(ADDRESS(ROW()+(0), COLUMN()+(-2), 1))*INDIRECT(ADDRESS(ROW()+(0), COLUMN()+(-1), 1)), 2)</f>
        <v>0.1</v>
      </c>
    </row>
    <row r="17" spans="1:8" ht="13.50" thickBot="1" customHeight="1">
      <c r="A17" s="15"/>
      <c r="B17" s="15"/>
      <c r="C17" s="15"/>
      <c r="D17" s="15"/>
      <c r="E17" s="15"/>
      <c r="F17" s="9" t="s">
        <v>29</v>
      </c>
      <c r="G17" s="9"/>
      <c r="H17" s="17">
        <f ca="1">ROUND(SUM(INDIRECT(ADDRESS(ROW()+(-1), COLUMN()+(0), 1))), 2)</f>
        <v>0.1</v>
      </c>
    </row>
    <row r="18" spans="1:8" ht="13.50" thickBot="1" customHeight="1">
      <c r="A18" s="15">
        <v>3</v>
      </c>
      <c r="B18" s="15"/>
      <c r="C18" s="15"/>
      <c r="D18" s="15"/>
      <c r="E18" s="18" t="s">
        <v>30</v>
      </c>
      <c r="F18" s="18"/>
      <c r="G18" s="15"/>
      <c r="H18" s="15"/>
    </row>
    <row r="19" spans="1:8" ht="13.50" thickBot="1" customHeight="1">
      <c r="A19" s="1" t="s">
        <v>31</v>
      </c>
      <c r="B19" s="1"/>
      <c r="C19" s="10" t="s">
        <v>32</v>
      </c>
      <c r="D19" s="10"/>
      <c r="E19" s="1" t="s">
        <v>33</v>
      </c>
      <c r="F19" s="11">
        <v>0.381</v>
      </c>
      <c r="G19" s="12">
        <v>64.87</v>
      </c>
      <c r="H19" s="12">
        <f ca="1">ROUND(INDIRECT(ADDRESS(ROW()+(0), COLUMN()+(-2), 1))*INDIRECT(ADDRESS(ROW()+(0), COLUMN()+(-1), 1)), 2)</f>
        <v>24.72</v>
      </c>
    </row>
    <row r="20" spans="1:8" ht="13.50" thickBot="1" customHeight="1">
      <c r="A20" s="1" t="s">
        <v>34</v>
      </c>
      <c r="B20" s="1"/>
      <c r="C20" s="10" t="s">
        <v>35</v>
      </c>
      <c r="D20" s="10"/>
      <c r="E20" s="1" t="s">
        <v>36</v>
      </c>
      <c r="F20" s="13">
        <v>0.259</v>
      </c>
      <c r="G20" s="14">
        <v>46.72</v>
      </c>
      <c r="H20" s="14">
        <f ca="1">ROUND(INDIRECT(ADDRESS(ROW()+(0), COLUMN()+(-2), 1))*INDIRECT(ADDRESS(ROW()+(0), COLUMN()+(-1), 1)), 2)</f>
        <v>12.1</v>
      </c>
    </row>
    <row r="21" spans="1:8" ht="13.50" thickBot="1" customHeight="1">
      <c r="A21" s="15"/>
      <c r="B21" s="15"/>
      <c r="C21" s="15"/>
      <c r="D21" s="15"/>
      <c r="E21" s="15"/>
      <c r="F21" s="9" t="s">
        <v>37</v>
      </c>
      <c r="G21" s="9"/>
      <c r="H21" s="17">
        <f ca="1">ROUND(SUM(INDIRECT(ADDRESS(ROW()+(-1), COLUMN()+(0), 1)),INDIRECT(ADDRESS(ROW()+(-2), COLUMN()+(0), 1))), 2)</f>
        <v>36.82</v>
      </c>
    </row>
    <row r="22" spans="1:8" ht="13.50" thickBot="1" customHeight="1">
      <c r="A22" s="15">
        <v>4</v>
      </c>
      <c r="B22" s="15"/>
      <c r="C22" s="15"/>
      <c r="D22" s="15"/>
      <c r="E22" s="18" t="s">
        <v>38</v>
      </c>
      <c r="F22" s="18"/>
      <c r="G22" s="15"/>
      <c r="H22" s="15"/>
    </row>
    <row r="23" spans="1:8" ht="13.50" thickBot="1" customHeight="1">
      <c r="A23" s="19"/>
      <c r="B23" s="19"/>
      <c r="C23" s="20" t="s">
        <v>39</v>
      </c>
      <c r="D23" s="20"/>
      <c r="E23" s="19" t="s">
        <v>40</v>
      </c>
      <c r="F23" s="13">
        <v>2</v>
      </c>
      <c r="G23" s="14">
        <f ca="1">ROUND(SUM(INDIRECT(ADDRESS(ROW()+(-2), COLUMN()+(1), 1)),INDIRECT(ADDRESS(ROW()+(-6), COLUMN()+(1), 1)),INDIRECT(ADDRESS(ROW()+(-9), COLUMN()+(1), 1))), 2)</f>
        <v>112.85</v>
      </c>
      <c r="H23" s="14">
        <f ca="1">ROUND(INDIRECT(ADDRESS(ROW()+(0), COLUMN()+(-2), 1))*INDIRECT(ADDRESS(ROW()+(0), COLUMN()+(-1), 1))/100, 2)</f>
        <v>2.26</v>
      </c>
    </row>
    <row r="24" spans="1:8" ht="13.50" thickBot="1" customHeight="1">
      <c r="A24" s="21" t="s">
        <v>41</v>
      </c>
      <c r="B24" s="21"/>
      <c r="C24" s="22"/>
      <c r="D24" s="22"/>
      <c r="E24" s="23"/>
      <c r="F24" s="24" t="s">
        <v>42</v>
      </c>
      <c r="G24" s="25"/>
      <c r="H24" s="26">
        <f ca="1">ROUND(SUM(INDIRECT(ADDRESS(ROW()+(-1), COLUMN()+(0), 1)),INDIRECT(ADDRESS(ROW()+(-3), COLUMN()+(0), 1)),INDIRECT(ADDRESS(ROW()+(-7), COLUMN()+(0), 1)),INDIRECT(ADDRESS(ROW()+(-10), COLUMN()+(0), 1))), 2)</f>
        <v>115.11</v>
      </c>
    </row>
  </sheetData>
  <mergeCells count="45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B17"/>
    <mergeCell ref="C17:D17"/>
    <mergeCell ref="F17:G17"/>
    <mergeCell ref="A18:B18"/>
    <mergeCell ref="C18:D18"/>
    <mergeCell ref="E18:F18"/>
    <mergeCell ref="A19:B19"/>
    <mergeCell ref="C19:D19"/>
    <mergeCell ref="A20:B20"/>
    <mergeCell ref="C20:D20"/>
    <mergeCell ref="A21:B21"/>
    <mergeCell ref="C21:D21"/>
    <mergeCell ref="F21:G21"/>
    <mergeCell ref="A22:B22"/>
    <mergeCell ref="C22:D22"/>
    <mergeCell ref="E22:F22"/>
    <mergeCell ref="A23:B23"/>
    <mergeCell ref="C23:D23"/>
    <mergeCell ref="A24:E24"/>
    <mergeCell ref="F24:G24"/>
  </mergeCells>
  <pageMargins left="0.147638" right="0.147638" top="0.206693" bottom="0.206693" header="0.0" footer="0.0"/>
  <pageSetup paperSize="9" orientation="portrait"/>
  <rowBreaks count="0" manualBreakCount="0">
    </rowBreaks>
</worksheet>
</file>