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<sst xmlns="http://schemas.openxmlformats.org/spreadsheetml/2006/main" count="29" uniqueCount="29">
  <si>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</si>
  <si>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EMR020</t>
  </si>
  <si>
    <t xml:space="preserve">m³</t>
  </si>
  <si>
    <t xml:space="preserve">Dintel de madera aserrada.</t>
  </si>
  <si>
    <r>
      <rPr>
        <b/>
        <sz val="8.25"/>
        <color rgb="FF000000"/>
        <rFont val="Arial"/>
        <family val="2"/>
      </rPr>
      <t xml:space="preserve">Dintel de madera aserrada de pino laricio (Pinus nigra), de 10x10 a 15x30 cm de sección y hasta 6 m de longitud, clase resistente C18, protección de la madera con clase de penetración NP3,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</si>
  <si>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</si>
  <si>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</si>
  <si>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</si>
  <si>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</si>
  <si>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</si>
  <si>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</si>
  <si>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</si>
  <si>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mt07mee050I</t>
  </si>
  <si>
    <t xml:space="preserve">m³</t>
  </si>
  <si>
    <t xml:space="preserve">Madera aserrada de pino laricio (Pinus nigra) con acabado cepillado, para dintel de 10x10 a 15x30 cm de sección y hasta 6 m de longitud, para aplicaciones estructurales, clase resistente C18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</si>
  <si>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</si>
  <si>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</si>
  <si>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mo017</t>
  </si>
  <si>
    <t xml:space="preserve">h</t>
  </si>
  <si>
    <t xml:space="preserve">Carpintero.</t>
  </si>
  <si>
    <t xml:space="preserve">mo058</t>
  </si>
  <si>
    <t xml:space="preserve">h</t>
  </si>
  <si>
    <t xml:space="preserve">Ayudante de carpintero.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</si>
  <si>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</si>
  <si>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</si>
  <si>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</si>
  <si>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</si>
  <si>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683,18Q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</si>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</sst>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07" customWidth="1"/>
    <col min="2" max="2" width="7.99" customWidth="1"/>
    <col min="3" max="3" width="17.68" customWidth="1"/>
    <col min="4" max="4" width="37.91" customWidth="1"/>
    <col min="5" max="5" width="1.36" customWidth="1"/>
    <col min="6" max="6" width="9.69" customWidth="1"/>
    <col min="7" max="7" width="1.70" customWidth="1"/>
    <col min="8" max="8" width="11.39" customWidth="1"/>
    <col min="9" max="9" width="11.3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3" t="s">
        <v>1</v>
      </c>
      <c r="B3" s="3"/>
      <c r="C3" s="4" t="s">
        <v>2</v>
      </c>
      <c r="D3" s="3" t="s">
        <v>3</v>
      </c>
      <c r="E3" s="3"/>
      <c r="F3" s="5"/>
      <c r="G3" s="5"/>
      <c r="H3" s="5"/>
      <c r="I3" s="5"/>
    </row>
    <row r="4" spans="1:9" ht="45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8"/>
    </row>
    <row r="7" spans="1:9" ht="24.00" thickBot="1" customHeight="1">
      <c r="A7" s="9" t="s">
        <v>5</v>
      </c>
      <c r="B7" s="9" t="s">
        <v>6</v>
      </c>
      <c r="C7" s="9" t="s">
        <v>7</v>
      </c>
      <c r="D7" s="9"/>
      <c r="E7" s="10" t="s">
        <v>8</v>
      </c>
      <c r="F7" s="10"/>
      <c r="G7" s="10" t="s">
        <v>9</v>
      </c>
      <c r="H7" s="10"/>
      <c r="I7" s="10" t="s">
        <v>10</v>
      </c>
    </row>
    <row r="8" spans="1:9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1"/>
      <c r="H8" s="11"/>
      <c r="I8" s="11"/>
    </row>
    <row r="9" spans="1:9" ht="66.00" thickBot="1" customHeight="1">
      <c r="A9" s="1" t="s">
        <v>12</v>
      </c>
      <c r="B9" s="13" t="s">
        <v>13</v>
      </c>
      <c r="C9" s="1" t="s">
        <v>14</v>
      </c>
      <c r="D9" s="1"/>
      <c r="E9" s="15">
        <v>1.000000</v>
      </c>
      <c r="F9" s="15"/>
      <c r="G9" s="17">
        <v>3510.440000</v>
      </c>
      <c r="H9" s="17"/>
      <c r="I9" s="17">
        <f ca="1">ROUND(INDIRECT(ADDRESS(ROW()+(0), COLUMN()+(-4), 1))*INDIRECT(ADDRESS(ROW()+(0), COLUMN()+(-2), 1)), 2)</f>
        <v>3510.440000</v>
      </c>
    </row>
    <row r="10" spans="1:9" ht="13.50" thickBot="1" customHeight="1">
      <c r="A10" s="18"/>
      <c r="B10" s="18"/>
      <c r="C10" s="18"/>
      <c r="D10" s="18"/>
      <c r="E10" s="12" t="s">
        <v>15</v>
      </c>
      <c r="F10" s="12"/>
      <c r="G10" s="12"/>
      <c r="H10" s="12"/>
      <c r="I10" s="20">
        <f ca="1">ROUND(SUM(INDIRECT(ADDRESS(ROW()+(-1), COLUMN()+(0), 1))), 2)</f>
        <v>3510.440000</v>
      </c>
    </row>
    <row r="11" spans="1:9" ht="13.50" thickBot="1" customHeight="1">
      <c r="A11" s="18">
        <v>2.000000</v>
      </c>
      <c r="B11" s="18"/>
      <c r="C11" s="21" t="s">
        <v>16</v>
      </c>
      <c r="D11" s="21"/>
      <c r="E11" s="21"/>
      <c r="F11" s="21"/>
      <c r="G11" s="18"/>
      <c r="H11" s="18"/>
      <c r="I11" s="18"/>
    </row>
    <row r="12" spans="1:9" ht="13.50" thickBot="1" customHeight="1">
      <c r="A12" s="1" t="s">
        <v>17</v>
      </c>
      <c r="B12" s="13" t="s">
        <v>18</v>
      </c>
      <c r="C12" s="1" t="s">
        <v>19</v>
      </c>
      <c r="D12" s="1"/>
      <c r="E12" s="14">
        <v>9.789000</v>
      </c>
      <c r="F12" s="14"/>
      <c r="G12" s="16">
        <v>32.160000</v>
      </c>
      <c r="H12" s="16"/>
      <c r="I12" s="16">
        <f ca="1">ROUND(INDIRECT(ADDRESS(ROW()+(0), COLUMN()+(-4), 1))*INDIRECT(ADDRESS(ROW()+(0), COLUMN()+(-2), 1)), 2)</f>
        <v>314.810000</v>
      </c>
    </row>
    <row r="13" spans="1:9" ht="13.50" thickBot="1" customHeight="1">
      <c r="A13" s="1" t="s">
        <v>20</v>
      </c>
      <c r="B13" s="13" t="s">
        <v>21</v>
      </c>
      <c r="C13" s="1" t="s">
        <v>22</v>
      </c>
      <c r="D13" s="1"/>
      <c r="E13" s="15">
        <v>4.895000</v>
      </c>
      <c r="F13" s="15"/>
      <c r="G13" s="17">
        <v>23.420000</v>
      </c>
      <c r="H13" s="17"/>
      <c r="I13" s="17">
        <f ca="1">ROUND(INDIRECT(ADDRESS(ROW()+(0), COLUMN()+(-4), 1))*INDIRECT(ADDRESS(ROW()+(0), COLUMN()+(-2), 1)), 2)</f>
        <v>114.640000</v>
      </c>
    </row>
    <row r="14" spans="1:9" ht="13.50" thickBot="1" customHeight="1">
      <c r="A14" s="18"/>
      <c r="B14" s="18"/>
      <c r="C14" s="18"/>
      <c r="D14" s="18"/>
      <c r="E14" s="12" t="s">
        <v>23</v>
      </c>
      <c r="F14" s="12"/>
      <c r="G14" s="12"/>
      <c r="H14" s="12"/>
      <c r="I14" s="20">
        <f ca="1">ROUND(SUM(INDIRECT(ADDRESS(ROW()+(-1), COLUMN()+(0), 1)),INDIRECT(ADDRESS(ROW()+(-2), COLUMN()+(0), 1))), 2)</f>
        <v>429.450000</v>
      </c>
    </row>
    <row r="15" spans="1:9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18"/>
      <c r="H15" s="18"/>
      <c r="I15" s="18"/>
    </row>
    <row r="16" spans="1:9" ht="13.50" thickBot="1" customHeight="1">
      <c r="A16" s="22"/>
      <c r="B16" s="23" t="s">
        <v>25</v>
      </c>
      <c r="C16" s="22" t="s">
        <v>26</v>
      </c>
      <c r="D16" s="22"/>
      <c r="E16" s="15">
        <v>2.000000</v>
      </c>
      <c r="F16" s="15"/>
      <c r="G16" s="17">
        <f ca="1">ROUND(SUM(INDIRECT(ADDRESS(ROW()+(-2), COLUMN()+(2), 1)),INDIRECT(ADDRESS(ROW()+(-6), COLUMN()+(2), 1))), 2)</f>
        <v>3939.890000</v>
      </c>
      <c r="H16" s="17"/>
      <c r="I16" s="17">
        <f ca="1">ROUND(INDIRECT(ADDRESS(ROW()+(0), COLUMN()+(-4), 1))*INDIRECT(ADDRESS(ROW()+(0), COLUMN()+(-2), 1))/100, 2)</f>
        <v>78.800000</v>
      </c>
    </row>
    <row r="17" spans="1:9" ht="13.50" thickBot="1" customHeight="1">
      <c r="A17" s="6" t="s">
        <v>27</v>
      </c>
      <c r="B17" s="7"/>
      <c r="C17" s="8"/>
      <c r="D17" s="8"/>
      <c r="E17" s="24" t="s">
        <v>28</v>
      </c>
      <c r="F17" s="24"/>
      <c r="G17" s="25"/>
      <c r="H17" s="25"/>
      <c r="I17" s="26">
        <f ca="1">ROUND(SUM(INDIRECT(ADDRESS(ROW()+(-1), COLUMN()+(0), 1)),INDIRECT(ADDRESS(ROW()+(-3), COLUMN()+(0), 1)),INDIRECT(ADDRESS(ROW()+(-7), COLUMN()+(0), 1))), 2)</f>
        <v>4018.690000</v>
      </c>
    </row>
  </sheetData>
  <mergeCells count="32">
    <mergeCell ref="A1:I1"/>
    <mergeCell ref="A3:B3"/>
    <mergeCell ref="D3:E3"/>
    <mergeCell ref="F3:G3"/>
    <mergeCell ref="A4:I4"/>
    <mergeCell ref="C7:D7"/>
    <mergeCell ref="E7:F7"/>
    <mergeCell ref="G7:H7"/>
    <mergeCell ref="C8:F8"/>
    <mergeCell ref="G8:H8"/>
    <mergeCell ref="C9:D9"/>
    <mergeCell ref="E9:F9"/>
    <mergeCell ref="G9:H9"/>
    <mergeCell ref="C10:D10"/>
    <mergeCell ref="E10:H10"/>
    <mergeCell ref="C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H14"/>
    <mergeCell ref="C15:F15"/>
    <mergeCell ref="G15:H15"/>
    <mergeCell ref="C16:D16"/>
    <mergeCell ref="E16:F16"/>
    <mergeCell ref="G16:H16"/>
    <mergeCell ref="A17:D17"/>
    <mergeCell ref="E17:H17"/>
  </mergeCells>
  <pageMargins left="0.620079" right="0.472441" top="0.472441" bottom="0.472441" header="0.0" footer="0.0"/>
  <pageSetup paperSize="9" orientation="portrait"/>
  <rowBreaks count="0" manualBreakCount="0">
    </rowBreaks>
</worksheet>
</file>