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<sst xmlns="http://schemas.openxmlformats.org/spreadsheetml/2006/main" count="55" uniqueCount="55">
  <si>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</si>
  <si>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AUP020</t>
  </si>
  <si>
    <t xml:space="preserve">Ud</t>
  </si>
  <si>
    <t xml:space="preserve">Pozo drenante, de concreto masivo.</t>
  </si>
  <si>
    <r>
      <rPr>
        <sz val="8.25"/>
        <color rgb="FF000000"/>
        <rFont val="Arial"/>
        <family val="2"/>
      </rPr>
      <t xml:space="preserve">Suministro y montaje de pozo drenante compuesto por elementos prefabricados de concreto masivo, de 1,00 m de diámetro interior y de 1,5 m de altura útil interior, formado por: solera de 25 cm de espesor de concreto reforzado f'c=280 kg/cm² (4000 psi), clase de exposición F0 S1 P1 C1, tamaño máximo del agregado 19 mm (3/4"), consistencia blanda ligeramente armada con electromalla tipo 6x6 2/2 de acero Grado 70; cono asimétrico prefabricado de concreto masivo, con unión rígida machihembrada con junta de goma, de 100 a 60 cm de diámetro interior y 60 cm de altura, resistencia a compresión mayor de 250 kg/cm²; anillo prefabricado de concreto masivo, con unión rígida machihembrada con junta de goma, de 100 cm de diámetro interior y 50 cm de altura, resistencia a compresión mayor de 250 kg/cm²; relleno del trasdós del pozo con concreto masivo f'c=140 kg/cm² (2000 psi), clase de exposición F0 S0 P0 C0, tamaño máximo del agregado 19 mm (3/4"), consistencia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</si>
  <si>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</si>
  <si>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</si>
  <si>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</si>
  <si>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</si>
  <si>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</si>
  <si>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</si>
  <si>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</si>
  <si>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mt10haf050HFi</t>
  </si>
  <si>
    <t xml:space="preserve">m³</t>
  </si>
  <si>
    <t xml:space="preserve">Concreto f'c=280 kg/cm² (4000 psi), clase de exposición F0 S1 P1 C1, tamaño máximo del agregado 19 mm (3/4"), consistencia blanda, premezclado, según ACI 318.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</si>
  <si>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</si>
  <si>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</si>
  <si>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</si>
  <si>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mt46phm010b</t>
  </si>
  <si>
    <t xml:space="preserve">Ud</t>
  </si>
  <si>
    <t xml:space="preserve">Anillo prefabricado de concreto masivo, con unión rígida machihembrada con junta de goma, de 100 cm de diámetro interior y 50 cm de altura, resistencia a compresión mayor de 250 kg/cm², para formación de pozo de visita.</t>
  </si>
  <si>
    <t xml:space="preserve">mt46phm020b</t>
  </si>
  <si>
    <t xml:space="preserve">Ud</t>
  </si>
  <si>
    <t xml:space="preserve">Cono asimétrico prefabricado de concreto masivo, con unión rígida machihembrada con junta de goma, de 100 a 60 cm de diámetro interior y 60 cm de altura, resistencia a compresión mayor de 250 kg/cm², para formación de pozo de visita.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</si>
  <si>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</si>
  <si>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</si>
  <si>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</si>
  <si>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</si>
  <si>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</si>
  <si>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Escalón de polipropileno conformado en U, para pozo, de 330x160 mm, sección transversal de D=25 mm.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</si>
  <si>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</si>
  <si>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</si>
  <si>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</si>
  <si>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</si>
  <si>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</si>
  <si>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</si>
  <si>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</si>
  <si>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</si>
  <si>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</si>
  <si>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</si>
  <si>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</si>
  <si>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</si>
  <si>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</si>
  <si>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</si>
  <si>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</si>
  <si>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</si>
  <si>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</si>
  <si>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</si>
  <si>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</si>
  <si>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</si>
  <si>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</si>
  <si>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</si>
  <si>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</si>
  <si>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254,42Q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</si>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</sst>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4.4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1456.19</v>
      </c>
      <c r="G10" s="12">
        <f ca="1">ROUND(INDIRECT(ADDRESS(ROW()+(0), COLUMN()+(-2), 1))*INDIRECT(ADDRESS(ROW()+(0), COLUMN()+(-1), 1)), 2)</f>
        <v>655.29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25.54</v>
      </c>
      <c r="G11" s="12">
        <f ca="1">ROUND(INDIRECT(ADDRESS(ROW()+(0), COLUMN()+(-2), 1))*INDIRECT(ADDRESS(ROW()+(0), COLUMN()+(-1), 1)), 2)</f>
        <v>44.7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377.65</v>
      </c>
      <c r="G12" s="12">
        <f ca="1">ROUND(INDIRECT(ADDRESS(ROW()+(0), COLUMN()+(-2), 1))*INDIRECT(ADDRESS(ROW()+(0), COLUMN()+(-1), 1)), 2)</f>
        <v>377.65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533.42</v>
      </c>
      <c r="G13" s="12">
        <f ca="1">ROUND(INDIRECT(ADDRESS(ROW()+(0), COLUMN()+(-2), 1))*INDIRECT(ADDRESS(ROW()+(0), COLUMN()+(-1), 1)), 2)</f>
        <v>533.42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1096.99</v>
      </c>
      <c r="G14" s="12">
        <f ca="1">ROUND(INDIRECT(ADDRESS(ROW()+(0), COLUMN()+(-2), 1))*INDIRECT(ADDRESS(ROW()+(0), COLUMN()+(-1), 1)), 2)</f>
        <v>1096.99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44.36</v>
      </c>
      <c r="G15" s="12">
        <f ca="1">ROUND(INDIRECT(ADDRESS(ROW()+(0), COLUMN()+(-2), 1))*INDIRECT(ADDRESS(ROW()+(0), COLUMN()+(-1), 1)), 2)</f>
        <v>177.44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1227.25</v>
      </c>
      <c r="G16" s="12">
        <f ca="1">ROUND(INDIRECT(ADDRESS(ROW()+(0), COLUMN()+(-2), 1))*INDIRECT(ADDRESS(ROW()+(0), COLUMN()+(-1), 1)), 2)</f>
        <v>1656.79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30.62</v>
      </c>
      <c r="G17" s="14">
        <f ca="1">ROUND(INDIRECT(ADDRESS(ROW()+(0), COLUMN()+(-2), 1))*INDIRECT(ADDRESS(ROW()+(0), COLUMN()+(-1), 1)), 2)</f>
        <v>30.62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4572.9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</v>
      </c>
      <c r="F20" s="14">
        <v>399.94</v>
      </c>
      <c r="G20" s="14">
        <f ca="1">ROUND(INDIRECT(ADDRESS(ROW()+(0), COLUMN()+(-2), 1))*INDIRECT(ADDRESS(ROW()+(0), COLUMN()+(-1), 1)), 2)</f>
        <v>79.99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79.99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4.136</v>
      </c>
      <c r="F23" s="12">
        <v>59.07</v>
      </c>
      <c r="G23" s="12">
        <f ca="1">ROUND(INDIRECT(ADDRESS(ROW()+(0), COLUMN()+(-2), 1))*INDIRECT(ADDRESS(ROW()+(0), COLUMN()+(-1), 1)), 2)</f>
        <v>244.31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2.15</v>
      </c>
      <c r="F24" s="14">
        <v>42.54</v>
      </c>
      <c r="G24" s="14">
        <f ca="1">ROUND(INDIRECT(ADDRESS(ROW()+(0), COLUMN()+(-2), 1))*INDIRECT(ADDRESS(ROW()+(0), COLUMN()+(-1), 1)), 2)</f>
        <v>91.46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335.77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4988.66</v>
      </c>
      <c r="G27" s="14">
        <f ca="1">ROUND(INDIRECT(ADDRESS(ROW()+(0), COLUMN()+(-2), 1))*INDIRECT(ADDRESS(ROW()+(0), COLUMN()+(-1), 1))/100, 2)</f>
        <v>99.77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5088.43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