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<sst xmlns="http://schemas.openxmlformats.org/spreadsheetml/2006/main" count="55" uniqueCount="55">
  <si>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</si>
  <si>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ASC010</t>
  </si>
  <si>
    <t xml:space="preserve">m</t>
  </si>
  <si>
    <t xml:space="preserve">Colector enterrado.</t>
  </si>
  <si>
    <r>
      <rPr>
        <sz val="8.25"/>
        <color rgb="FF000000"/>
        <rFont val="Arial"/>
        <family val="2"/>
      </rPr>
      <t xml:space="preserve">Colector enterrado de red horizontal de saneamiento, sin caja de registros, mediante sistema integral registrable, con una pendiente mínima del 2%, para la evacuación de aguas residuales y/o pluviales, formado por tubo de PVC liso, serie SN-2, rigidez anular nominal 2 kN/m², de 250 mm de diámetro exterior, con junta elástica, colocado sobre lecho de arena de 10 cm de espesor, debidamente compactada y nivelada con pisón vibrante de guiado manual, relleno lateral compactando hasta los riñones y posterior relleno con la misma arena hasta 30 cm por encima de la generatriz superior de la tubería. Incluso accesorios, registros, uniones, piezas especiales y lubricante para montaje.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</si>
  <si>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</si>
  <si>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</si>
  <si>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</si>
  <si>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</si>
  <si>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</si>
  <si>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</si>
  <si>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</si>
  <si>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</si>
  <si>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</si>
  <si>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</si>
  <si>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mt11tpb020e</t>
  </si>
  <si>
    <t xml:space="preserve">m</t>
  </si>
  <si>
    <t xml:space="preserve">Tubo de PVC liso, para saneamiento enterrado sin presión, serie SN-2, rigidez anular nominal 2 kN/m², de 250 mm de diámetro exterior y 4,9 mm de espesor, incluso juntas de goma.</t>
  </si>
  <si>
    <t xml:space="preserve">mt11ade100a</t>
  </si>
  <si>
    <t xml:space="preserve">kg</t>
  </si>
  <si>
    <t xml:space="preserve">Lubricante para unión mediante junta elástica de tubos y accesorios.</t>
  </si>
  <si>
    <t xml:space="preserve">mt11tpb021e</t>
  </si>
  <si>
    <t xml:space="preserve">Ud</t>
  </si>
  <si>
    <t xml:space="preserve">Repercusión, por m de tubería, de accesorios, uniones y piezas especiales para tubo de PVC liso, para saneamiento enterrado sin presión, serie SN-2, de 250 mm de diámetro exterior.</t>
  </si>
  <si>
    <t xml:space="preserve">Subtotal materiales:</t>
  </si>
  <si>
    <t xml:space="preserve">Equipo y herramienta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</si>
  <si>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</si>
  <si>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</si>
  <si>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</si>
  <si>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</si>
  <si>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</si>
  <si>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</si>
  <si>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</si>
  <si>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</si>
  <si>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</si>
  <si>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</si>
  <si>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</si>
  <si>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</si>
  <si>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</si>
  <si>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</si>
  <si>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</si>
  <si>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</si>
  <si>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</si>
  <si>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</si>
  <si>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</si>
  <si>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</si>
  <si>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</si>
  <si>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</si>
  <si>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</si>
  <si>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</si>
  <si>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</si>
  <si>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</si>
  <si>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</si>
  <si>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34,77Q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</si>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</sst>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6.63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0.435</v>
      </c>
      <c r="G10" s="12">
        <v>129.11</v>
      </c>
      <c r="H10" s="12">
        <f ca="1">ROUND(INDIRECT(ADDRESS(ROW()+(0), COLUMN()+(-2), 1))*INDIRECT(ADDRESS(ROW()+(0), COLUMN()+(-1), 1)), 2)</f>
        <v>56.16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283.09</v>
      </c>
      <c r="H11" s="12">
        <f ca="1">ROUND(INDIRECT(ADDRESS(ROW()+(0), COLUMN()+(-2), 1))*INDIRECT(ADDRESS(ROW()+(0), COLUMN()+(-1), 1)), 2)</f>
        <v>297.24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0.004</v>
      </c>
      <c r="G12" s="12">
        <v>202.93</v>
      </c>
      <c r="H12" s="12">
        <f ca="1">ROUND(INDIRECT(ADDRESS(ROW()+(0), COLUMN()+(-2), 1))*INDIRECT(ADDRESS(ROW()+(0), COLUMN()+(-1), 1)), 2)</f>
        <v>0.81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84.93</v>
      </c>
      <c r="H13" s="14">
        <f ca="1">ROUND(INDIRECT(ADDRESS(ROW()+(0), COLUMN()+(-2), 1))*INDIRECT(ADDRESS(ROW()+(0), COLUMN()+(-1), 1)), 2)</f>
        <v>84.93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439.14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0.036</v>
      </c>
      <c r="G16" s="12">
        <v>74.97</v>
      </c>
      <c r="H16" s="12">
        <f ca="1">ROUND(INDIRECT(ADDRESS(ROW()+(0), COLUMN()+(-2), 1))*INDIRECT(ADDRESS(ROW()+(0), COLUMN()+(-1), 1)), 2)</f>
        <v>2.7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0.273</v>
      </c>
      <c r="G17" s="12">
        <v>28.31</v>
      </c>
      <c r="H17" s="12">
        <f ca="1">ROUND(INDIRECT(ADDRESS(ROW()+(0), COLUMN()+(-2), 1))*INDIRECT(ADDRESS(ROW()+(0), COLUMN()+(-1), 1)), 2)</f>
        <v>7.73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0.004</v>
      </c>
      <c r="G18" s="14">
        <v>858.61</v>
      </c>
      <c r="H18" s="14">
        <f ca="1">ROUND(INDIRECT(ADDRESS(ROW()+(0), COLUMN()+(-2), 1))*INDIRECT(ADDRESS(ROW()+(0), COLUMN()+(-1), 1)), 2)</f>
        <v>3.43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1))), 2)</f>
        <v>13.86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0.118</v>
      </c>
      <c r="G21" s="12">
        <v>59.07</v>
      </c>
      <c r="H21" s="12">
        <f ca="1">ROUND(INDIRECT(ADDRESS(ROW()+(0), COLUMN()+(-2), 1))*INDIRECT(ADDRESS(ROW()+(0), COLUMN()+(-1), 1)), 2)</f>
        <v>6.97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0.237</v>
      </c>
      <c r="G22" s="12">
        <v>42.54</v>
      </c>
      <c r="H22" s="12">
        <f ca="1">ROUND(INDIRECT(ADDRESS(ROW()+(0), COLUMN()+(-2), 1))*INDIRECT(ADDRESS(ROW()+(0), COLUMN()+(-1), 1)), 2)</f>
        <v>10.08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0.205</v>
      </c>
      <c r="G23" s="12">
        <v>60.7</v>
      </c>
      <c r="H23" s="12">
        <f ca="1">ROUND(INDIRECT(ADDRESS(ROW()+(0), COLUMN()+(-2), 1))*INDIRECT(ADDRESS(ROW()+(0), COLUMN()+(-1), 1)), 2)</f>
        <v>12.44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3">
        <v>0.103</v>
      </c>
      <c r="G24" s="14">
        <v>44.07</v>
      </c>
      <c r="H24" s="14">
        <f ca="1">ROUND(INDIRECT(ADDRESS(ROW()+(0), COLUMN()+(-2), 1))*INDIRECT(ADDRESS(ROW()+(0), COLUMN()+(-1), 1)), 2)</f>
        <v>4.54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1))), 2)</f>
        <v>34.03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20" t="s">
        <v>51</v>
      </c>
      <c r="D27" s="20"/>
      <c r="E27" s="19" t="s">
        <v>52</v>
      </c>
      <c r="F27" s="13">
        <v>2</v>
      </c>
      <c r="G27" s="14">
        <f ca="1">ROUND(SUM(INDIRECT(ADDRESS(ROW()+(-2), COLUMN()+(1), 1)),INDIRECT(ADDRESS(ROW()+(-8), COLUMN()+(1), 1)),INDIRECT(ADDRESS(ROW()+(-13), COLUMN()+(1), 1))), 2)</f>
        <v>487.03</v>
      </c>
      <c r="H27" s="14">
        <f ca="1">ROUND(INDIRECT(ADDRESS(ROW()+(0), COLUMN()+(-2), 1))*INDIRECT(ADDRESS(ROW()+(0), COLUMN()+(-1), 1))/100, 2)</f>
        <v>9.74</v>
      </c>
    </row>
    <row r="28" spans="1:8" ht="13.50" thickBot="1" customHeight="1">
      <c r="A28" s="21" t="s">
        <v>53</v>
      </c>
      <c r="B28" s="21"/>
      <c r="C28" s="22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1)),INDIRECT(ADDRESS(ROW()+(-9), COLUMN()+(0), 1)),INDIRECT(ADDRESS(ROW()+(-14), COLUMN()+(0), 1))), 2)</f>
        <v>496.77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