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<sst xmlns="http://schemas.openxmlformats.org/spreadsheetml/2006/main" count="29" uniqueCount="29">
  <si>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</si>
  <si>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IVP010</t>
  </si>
  <si>
    <t xml:space="preserve">Ud</t>
  </si>
  <si>
    <t xml:space="preserve">Purificador de aire.</t>
  </si>
  <si>
    <r>
      <rPr>
        <sz val="8.25"/>
        <color rgb="FF000000"/>
        <rFont val="Arial"/>
        <family val="2"/>
      </rPr>
      <t xml:space="preserve">Purificador de aire, modelo MA-E85R "MITSUBISHI ELECTRIC", caudal de aire 8,5 m³/min, CADR (Clean Air Delivery Rate) 508 m³/h, nivel sonoro mínimo/máximo: 22/55 dBA, dimensiones 547x425x244 mm, peso 9,9 kg, con prefiltro con función de autolimpieza, filtro HEPA PM2.5 de doble capa, filtro de carbón activo, filtro con catalizador de platino, sensor de suciedad, indicador de suciedad, giro de las lamas para dirigir el flujo de aire. Totalmente montado, conexionado y puesto en marcha por la empresa instaladora para la comprobación de su correcto funcionamiento.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</si>
  <si>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</si>
  <si>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</si>
  <si>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</si>
  <si>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</si>
  <si>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</si>
  <si>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</si>
  <si>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</si>
  <si>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mt42mee015a</t>
  </si>
  <si>
    <t xml:space="preserve">Ud</t>
  </si>
  <si>
    <t xml:space="preserve">Purificador de aire, modelo MA-E85R "MITSUBISHI ELECTRIC", caudal de aire 8,5 m³/min, CADR (Clean Air Delivery Rate) 508 m³/h, nivel sonoro mínimo/máximo: 22/55 dBA, dimensiones 547x425x244 mm, peso 9,9 kg, con prefiltro con función de autolimpieza, filtro HEPA PM2.5 de doble capa, filtro de carbón activo, filtro con catalizador de platino, sensor de suciedad, indicador de suciedad, giro de las lamas para dirigir el flujo de aire.</t>
  </si>
  <si>
    <t xml:space="preserve">Subtotal materiales:</t>
  </si>
  <si>
    <t xml:space="preserve">Mano de obra</t>
  </si>
  <si>
    <t xml:space="preserve">mo011</t>
  </si>
  <si>
    <t xml:space="preserve">h</t>
  </si>
  <si>
    <t xml:space="preserve">Montador.</t>
  </si>
  <si>
    <t xml:space="preserve">mo080</t>
  </si>
  <si>
    <t xml:space="preserve">h</t>
  </si>
  <si>
    <t xml:space="preserve">Ayudante de montador.</t>
  </si>
  <si>
    <t xml:space="preserve">Subtotal mano de obra:</t>
  </si>
  <si>
    <t xml:space="preserve">Herramienta menor</t>
  </si>
  <si>
    <t xml:space="preserve">%</t>
  </si>
  <si>
    <t xml:space="preserve">Herramienta menor</t>
  </si>
  <si>
    <t xml:space="preserve">Coste de mantenimiento decenal: 2.083,60Q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</si>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</sst>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5.27" customWidth="1"/>
    <col min="3" max="3" width="0.85" customWidth="1"/>
    <col min="4" max="4" width="6.80" customWidth="1"/>
    <col min="5" max="5" width="72.59" customWidth="1"/>
    <col min="6" max="6" width="11.05" customWidth="1"/>
    <col min="7" max="7" width="12.92"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66.00" thickBot="1" customHeight="1">
      <c r="A10" s="1" t="s">
        <v>12</v>
      </c>
      <c r="B10" s="1"/>
      <c r="C10" s="10" t="s">
        <v>13</v>
      </c>
      <c r="D10" s="10"/>
      <c r="E10" s="1" t="s">
        <v>14</v>
      </c>
      <c r="F10" s="12">
        <v>1</v>
      </c>
      <c r="G10" s="14">
        <v>6345.92</v>
      </c>
      <c r="H10" s="14">
        <f ca="1">ROUND(INDIRECT(ADDRESS(ROW()+(0), COLUMN()+(-2), 1))*INDIRECT(ADDRESS(ROW()+(0), COLUMN()+(-1), 1)), 2)</f>
        <v>6345.92</v>
      </c>
    </row>
    <row r="11" spans="1:8" ht="13.50" thickBot="1" customHeight="1">
      <c r="A11" s="15"/>
      <c r="B11" s="15"/>
      <c r="C11" s="15"/>
      <c r="D11" s="15"/>
      <c r="E11" s="15"/>
      <c r="F11" s="9" t="s">
        <v>15</v>
      </c>
      <c r="G11" s="9"/>
      <c r="H11" s="17">
        <f ca="1">ROUND(SUM(INDIRECT(ADDRESS(ROW()+(-1), COLUMN()+(0), 1))), 2)</f>
        <v>6345.92</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0.327</v>
      </c>
      <c r="G13" s="13">
        <v>66.67</v>
      </c>
      <c r="H13" s="13">
        <f ca="1">ROUND(INDIRECT(ADDRESS(ROW()+(0), COLUMN()+(-2), 1))*INDIRECT(ADDRESS(ROW()+(0), COLUMN()+(-1), 1)), 2)</f>
        <v>21.8</v>
      </c>
    </row>
    <row r="14" spans="1:8" ht="13.50" thickBot="1" customHeight="1">
      <c r="A14" s="1" t="s">
        <v>20</v>
      </c>
      <c r="B14" s="1"/>
      <c r="C14" s="10" t="s">
        <v>21</v>
      </c>
      <c r="D14" s="10"/>
      <c r="E14" s="1" t="s">
        <v>22</v>
      </c>
      <c r="F14" s="12">
        <v>0.327</v>
      </c>
      <c r="G14" s="14">
        <v>48.49</v>
      </c>
      <c r="H14" s="14">
        <f ca="1">ROUND(INDIRECT(ADDRESS(ROW()+(0), COLUMN()+(-2), 1))*INDIRECT(ADDRESS(ROW()+(0), COLUMN()+(-1), 1)), 2)</f>
        <v>15.86</v>
      </c>
    </row>
    <row r="15" spans="1:8" ht="13.50" thickBot="1" customHeight="1">
      <c r="A15" s="15"/>
      <c r="B15" s="15"/>
      <c r="C15" s="15"/>
      <c r="D15" s="15"/>
      <c r="E15" s="15"/>
      <c r="F15" s="9" t="s">
        <v>23</v>
      </c>
      <c r="G15" s="9"/>
      <c r="H15" s="17">
        <f ca="1">ROUND(SUM(INDIRECT(ADDRESS(ROW()+(-1), COLUMN()+(0), 1)),INDIRECT(ADDRESS(ROW()+(-2), COLUMN()+(0), 1))), 2)</f>
        <v>37.66</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6383.58</v>
      </c>
      <c r="H17" s="14">
        <f ca="1">ROUND(INDIRECT(ADDRESS(ROW()+(0), COLUMN()+(-2), 1))*INDIRECT(ADDRESS(ROW()+(0), COLUMN()+(-1), 1))/100, 2)</f>
        <v>127.67</v>
      </c>
    </row>
    <row r="18" spans="1:8" ht="13.50" thickBot="1" customHeight="1">
      <c r="A18" s="21" t="s">
        <v>27</v>
      </c>
      <c r="B18" s="21"/>
      <c r="C18" s="22"/>
      <c r="D18" s="22"/>
      <c r="E18" s="23"/>
      <c r="F18" s="24" t="s">
        <v>28</v>
      </c>
      <c r="G18" s="25"/>
      <c r="H18" s="26">
        <f ca="1">ROUND(SUM(INDIRECT(ADDRESS(ROW()+(-1), COLUMN()+(0), 1)),INDIRECT(ADDRESS(ROW()+(-3), COLUMN()+(0), 1)),INDIRECT(ADDRESS(ROW()+(-7), COLUMN()+(0), 1))), 2)</f>
        <v>6511.25</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