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<sst xmlns="http://schemas.openxmlformats.org/spreadsheetml/2006/main" count="38" uniqueCount="38">
  <si>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</si>
  <si>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IBL630</t>
  </si>
  <si>
    <t xml:space="preserve">Ud</t>
  </si>
  <si>
    <t xml:space="preserve">Unidad interior de aire acondicionado, de pared.</t>
  </si>
  <si>
    <r>
      <rPr>
        <sz val="8.25"/>
        <color rgb="FF000000"/>
        <rFont val="Arial"/>
        <family val="2"/>
      </rPr>
      <t xml:space="preserve">Unidad interior de aire acondicionado, de pared, sistema aire-aire multi-split, con caudal variable de refrigerante, para gas R-410A, gama City Multi, modelo PKFY-P10VLM-E "MITSUBISHI ELECTRIC", potencia frigorífica nominal 1,2 kW (temperatura de bulbo seco del aire interior 27°C, temperatura de bulbo húmedo del aire interior 19°C), potencia calorífica nominal 1,4 kW (temperatura de bulbo seco del aire interior 20°C), consumo eléctrico nominal en refrigeración 0,02 kW, consumo eléctrico nominal en calefacción 0,02 kW, de 299x773x237 mm, peso 11 kg, con ventilador de 4 velocidades, presión sonora a velocidad baja 22 dBA, caudal de aire a velocidad alta 4,2 m³/min. Regulación: control remoto por cable, conectable al bus M-Net, modelo PAR-U02MEDA-J.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</si>
  <si>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</si>
  <si>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</si>
  <si>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</si>
  <si>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</si>
  <si>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</si>
  <si>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</si>
  <si>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</si>
  <si>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mt42mee257a</t>
  </si>
  <si>
    <t xml:space="preserve">Ud</t>
  </si>
  <si>
    <t xml:space="preserve">Unidad interior de aire acondicionado, de pared, sistema aire-aire multi-split, con caudal variable de refrigerante, para gas R-410A, gama City Multi, modelo PKFY-P10VLM-E "MITSUBISHI ELECTRIC", potencia frigorífica nominal 1,2 kW (temperatura de bulbo seco del aire interior 27°C, temperatura de bulbo húmedo del aire interior 19°C), potencia calorífica nominal 1,4 kW (temperatura de bulbo seco del aire interior 20°C), consumo eléctrico nominal en refrigeración 0,02 kW, consumo eléctrico nominal en calefacción 0,02 kW, de 299x773x237 mm, peso 11 kg, con ventilador de 4 velocidades, presión sonora a velocidad baja 22 dBA, caudal de aire a velocidad alta 4,2 m³/min.</t>
  </si>
  <si>
    <t xml:space="preserve">mt42mee810a</t>
  </si>
  <si>
    <t xml:space="preserve">Ud</t>
  </si>
  <si>
    <t xml:space="preserve">Control remoto por cable, conectable al bus M-Net, modelo PAR-U02MEDA-J "MITSUBISHI ELECTRIC", 140x25x120 mm, con pantalla táctil LCD retroiluminada con matriz de puntos, indicador del estado de funcionamiento con LED multicolor configurable (10 colores disponibles), sonda de temperatura ambiente, función de doble temperatura de consigna, función marcha/dentención, y 8 acciones programables para cada día de la semana.</t>
  </si>
  <si>
    <t xml:space="preserve">mt35aia090aa</t>
  </si>
  <si>
    <t xml:space="preserve">m</t>
  </si>
  <si>
    <t xml:space="preserve">Tubo rígido de PVC, enchufable, curvable en caliente, de color negro, de 16 mm de diámetro nominal, para canalización fija en superficie. Resistencia a la compresión 1250 N, resistencia al impacto 2 julios, temperatura de trabajo -5°C hasta 60°C, con grado de protección IP547, propiedades eléctricas: aislante, no propagador de la llama. Incluso abrazaderas, elementos de sujeción y accesorios (curvas, manguitos, tees, codos y curvas flexibles).</t>
  </si>
  <si>
    <t xml:space="preserve">mt42mee760</t>
  </si>
  <si>
    <t xml:space="preserve">m</t>
  </si>
  <si>
    <t xml:space="preserve">Cable bus de comunicaciones, de 2 hilos, de 0,5 mm² de sección por hilo.</t>
  </si>
  <si>
    <t xml:space="preserve">Subtotal materiales:</t>
  </si>
  <si>
    <t xml:space="preserve">Mano de obra</t>
  </si>
  <si>
    <t xml:space="preserve">mo005</t>
  </si>
  <si>
    <t xml:space="preserve">h</t>
  </si>
  <si>
    <t xml:space="preserve">Instalador de climatización.</t>
  </si>
  <si>
    <t xml:space="preserve">mo104</t>
  </si>
  <si>
    <t xml:space="preserve">h</t>
  </si>
  <si>
    <t xml:space="preserve">Ayudante instalador de climatización.</t>
  </si>
  <si>
    <t xml:space="preserve">Subtotal mano de obra:</t>
  </si>
  <si>
    <t xml:space="preserve">Herramienta menor</t>
  </si>
  <si>
    <t xml:space="preserve">%</t>
  </si>
  <si>
    <t xml:space="preserve">Herramienta menor</t>
  </si>
  <si>
    <t xml:space="preserve">Coste de mantenimiento decenal: 4.686,74Q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</si>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</sst>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44" customWidth="1"/>
    <col min="3" max="3" width="0.68" customWidth="1"/>
    <col min="4" max="4" width="6.97" customWidth="1"/>
    <col min="5" max="5" width="71.57"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97.50" thickBot="1" customHeight="1">
      <c r="A10" s="1" t="s">
        <v>12</v>
      </c>
      <c r="B10" s="1"/>
      <c r="C10" s="10" t="s">
        <v>13</v>
      </c>
      <c r="D10" s="10"/>
      <c r="E10" s="1" t="s">
        <v>14</v>
      </c>
      <c r="F10" s="11">
        <v>1</v>
      </c>
      <c r="G10" s="12">
        <v>12326.4</v>
      </c>
      <c r="H10" s="12">
        <f ca="1">ROUND(INDIRECT(ADDRESS(ROW()+(0), COLUMN()+(-2), 1))*INDIRECT(ADDRESS(ROW()+(0), COLUMN()+(-1), 1)), 2)</f>
        <v>12326.4</v>
      </c>
    </row>
    <row r="11" spans="1:8" ht="66.00" thickBot="1" customHeight="1">
      <c r="A11" s="1" t="s">
        <v>15</v>
      </c>
      <c r="B11" s="1"/>
      <c r="C11" s="10" t="s">
        <v>16</v>
      </c>
      <c r="D11" s="10"/>
      <c r="E11" s="1" t="s">
        <v>17</v>
      </c>
      <c r="F11" s="11">
        <v>1</v>
      </c>
      <c r="G11" s="12">
        <v>3842.99</v>
      </c>
      <c r="H11" s="12">
        <f ca="1">ROUND(INDIRECT(ADDRESS(ROW()+(0), COLUMN()+(-2), 1))*INDIRECT(ADDRESS(ROW()+(0), COLUMN()+(-1), 1)), 2)</f>
        <v>3842.99</v>
      </c>
    </row>
    <row r="12" spans="1:8" ht="66.00" thickBot="1" customHeight="1">
      <c r="A12" s="1" t="s">
        <v>18</v>
      </c>
      <c r="B12" s="1"/>
      <c r="C12" s="10" t="s">
        <v>19</v>
      </c>
      <c r="D12" s="10"/>
      <c r="E12" s="1" t="s">
        <v>20</v>
      </c>
      <c r="F12" s="11">
        <v>3</v>
      </c>
      <c r="G12" s="12">
        <v>13.64</v>
      </c>
      <c r="H12" s="12">
        <f ca="1">ROUND(INDIRECT(ADDRESS(ROW()+(0), COLUMN()+(-2), 1))*INDIRECT(ADDRESS(ROW()+(0), COLUMN()+(-1), 1)), 2)</f>
        <v>40.92</v>
      </c>
    </row>
    <row r="13" spans="1:8" ht="13.50" thickBot="1" customHeight="1">
      <c r="A13" s="1" t="s">
        <v>21</v>
      </c>
      <c r="B13" s="1"/>
      <c r="C13" s="10" t="s">
        <v>22</v>
      </c>
      <c r="D13" s="10"/>
      <c r="E13" s="1" t="s">
        <v>23</v>
      </c>
      <c r="F13" s="13">
        <v>3</v>
      </c>
      <c r="G13" s="14">
        <v>33.22</v>
      </c>
      <c r="H13" s="14">
        <f ca="1">ROUND(INDIRECT(ADDRESS(ROW()+(0), COLUMN()+(-2), 1))*INDIRECT(ADDRESS(ROW()+(0), COLUMN()+(-1), 1)), 2)</f>
        <v>99.66</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16309.9</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0.871</v>
      </c>
      <c r="G16" s="12">
        <v>66.67</v>
      </c>
      <c r="H16" s="12">
        <f ca="1">ROUND(INDIRECT(ADDRESS(ROW()+(0), COLUMN()+(-2), 1))*INDIRECT(ADDRESS(ROW()+(0), COLUMN()+(-1), 1)), 2)</f>
        <v>58.07</v>
      </c>
    </row>
    <row r="17" spans="1:8" ht="13.50" thickBot="1" customHeight="1">
      <c r="A17" s="1" t="s">
        <v>29</v>
      </c>
      <c r="B17" s="1"/>
      <c r="C17" s="10" t="s">
        <v>30</v>
      </c>
      <c r="D17" s="10"/>
      <c r="E17" s="1" t="s">
        <v>31</v>
      </c>
      <c r="F17" s="13">
        <v>0.871</v>
      </c>
      <c r="G17" s="14">
        <v>48.4</v>
      </c>
      <c r="H17" s="14">
        <f ca="1">ROUND(INDIRECT(ADDRESS(ROW()+(0), COLUMN()+(-2), 1))*INDIRECT(ADDRESS(ROW()+(0), COLUMN()+(-1), 1)), 2)</f>
        <v>42.16</v>
      </c>
    </row>
    <row r="18" spans="1:8" ht="13.50" thickBot="1" customHeight="1">
      <c r="A18" s="15"/>
      <c r="B18" s="15"/>
      <c r="C18" s="15"/>
      <c r="D18" s="15"/>
      <c r="E18" s="15"/>
      <c r="F18" s="9" t="s">
        <v>32</v>
      </c>
      <c r="G18" s="9"/>
      <c r="H18" s="17">
        <f ca="1">ROUND(SUM(INDIRECT(ADDRESS(ROW()+(-1), COLUMN()+(0), 1)),INDIRECT(ADDRESS(ROW()+(-2), COLUMN()+(0), 1))), 2)</f>
        <v>100.23</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16410.2</v>
      </c>
      <c r="H20" s="14">
        <f ca="1">ROUND(INDIRECT(ADDRESS(ROW()+(0), COLUMN()+(-2), 1))*INDIRECT(ADDRESS(ROW()+(0), COLUMN()+(-1), 1))/100, 2)</f>
        <v>328.2</v>
      </c>
    </row>
    <row r="21" spans="1:8" ht="13.50" thickBot="1" customHeight="1">
      <c r="A21" s="21" t="s">
        <v>36</v>
      </c>
      <c r="B21" s="21"/>
      <c r="C21" s="22"/>
      <c r="D21" s="22"/>
      <c r="E21" s="23"/>
      <c r="F21" s="24" t="s">
        <v>37</v>
      </c>
      <c r="G21" s="25"/>
      <c r="H21" s="26">
        <f ca="1">ROUND(SUM(INDIRECT(ADDRESS(ROW()+(-1), COLUMN()+(0), 1)),INDIRECT(ADDRESS(ROW()+(-3), COLUMN()+(0), 1)),INDIRECT(ADDRESS(ROW()+(-7), COLUMN()+(0), 1))), 2)</f>
        <v>16738.4</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