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<sst xmlns="http://schemas.openxmlformats.org/spreadsheetml/2006/main" count="41" uniqueCount="41">
  <si>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</si>
  <si>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IBH050</t>
  </si>
  <si>
    <t xml:space="preserve">Ud</t>
  </si>
  <si>
    <t xml:space="preserve">Fancoil de cassette.</t>
  </si>
  <si>
    <r>
      <rPr>
        <sz val="8.25"/>
        <color rgb="FF000000"/>
        <rFont val="Arial"/>
        <family val="2"/>
      </rPr>
      <t xml:space="preserve">Fancoil de cassette, de 4 vías, para techo modular de 600x600 mm, gama Hybrid City Multi, modelo PLFY-WP10VFM-E "MITSUBISHI ELECTRIC",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0,02 kW, de 208x570x570 mm, peso 13 kg, con ventilador de cuatro velocidades, ajuste automático de la velocidad del ventilador, presión sonora a velocidad baja 25 dBA, caudal de aire a velocidad alta 7 m³/min, toma de aire exterior (hasta el 20% del caudal de aire nominal), posibilidad de cerrar cualquiera de las vías de impulsión para facilitar la instalación en ángulos y pasillos y la graduación de éstas mediante el control remoto y bomba de drenaje. Regulación: control remoto por cable, conectable al bus M-Net, modelo PAR-U02MEDA-J. Incluso elementos para suspensión del techo.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</si>
  <si>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</si>
  <si>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</si>
  <si>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</si>
  <si>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</si>
  <si>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</si>
  <si>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</si>
  <si>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</si>
  <si>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mt42mee154a</t>
  </si>
  <si>
    <t xml:space="preserve">Ud</t>
  </si>
  <si>
    <t xml:space="preserve">Fancoil de cassette, de 4 vías, para techo modular de 600x600 mm, gama Hybrid City Multi, modelo PLFY-WP10VFM-E "MITSUBISHI ELECTRIC", potencia frigorífica nominal 1,2 kW (temperatura de bulbo seco del aire interior 27°C, temperatura de bulbo húmedo del aire interior 19°C, temperatura de bulbo seco del aire exterior 35°C) potencia calorífica nominal 1,4 kW (temperatura de bulbo seco del aire interior 20°C, temperatura de bulbo seco del aire exterior 7°C, temperatura de bulbo húmedo del aire exterior 6°C), consumo eléctrico nominal en refrigeración 0,02 kW, consumo eléctrico nominal en calefacción 0,02 kW, de 208x570x570 mm, peso 13 kg, con ventilador de cuatro velocidades, ajuste automático de la velocidad del ventilador, presión sonora a velocidad baja 25 dBA, caudal de aire a velocidad alta 7 m³/min, toma de aire exterior (hasta el 20% del caudal de aire nominal), posibilidad de cerrar cualquiera de las vías de impulsión para facilitar la instalación en ángulos y pasillos y la graduación de éstas mediante el control remoto y bomba de drenaje.</t>
  </si>
  <si>
    <t xml:space="preserve">mt42www090</t>
  </si>
  <si>
    <t xml:space="preserve">Ud</t>
  </si>
  <si>
    <t xml:space="preserve">Kit de soportes para suspensión del techo, formado por cuatro varillas roscadas de acero galvanizado, con sus tacos, tuercas y arandelas correspondientes.</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</si>
  <si>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</si>
  <si>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</si>
  <si>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marcha/dentención,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</si>
  <si>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</si>
  <si>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</si>
  <si>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</si>
  <si>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</si>
  <si>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</si>
  <si>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</si>
  <si>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</si>
  <si>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</si>
  <si>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</si>
  <si>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</si>
  <si>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Instalador de climatización.</t>
  </si>
  <si>
    <t xml:space="preserve">mo104</t>
  </si>
  <si>
    <t xml:space="preserve">h</t>
  </si>
  <si>
    <t xml:space="preserve">Ayudante instalador de climatización.</t>
  </si>
  <si>
    <t xml:space="preserve">Subtotal mano de obra:</t>
  </si>
  <si>
    <t xml:space="preserve">Herramienta menor</t>
  </si>
  <si>
    <t xml:space="preserve">%</t>
  </si>
  <si>
    <t xml:space="preserve">Herramienta menor</t>
  </si>
  <si>
    <t xml:space="preserve">Coste de mantenimiento decenal: 6.879,50Q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</si>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</sst>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9.50" thickBot="1" customHeight="1">
      <c r="A10" s="1" t="s">
        <v>12</v>
      </c>
      <c r="B10" s="1"/>
      <c r="C10" s="10" t="s">
        <v>13</v>
      </c>
      <c r="D10" s="1" t="s">
        <v>14</v>
      </c>
      <c r="E10" s="11">
        <v>1</v>
      </c>
      <c r="F10" s="12">
        <v>19735.5</v>
      </c>
      <c r="G10" s="12">
        <f ca="1">ROUND(INDIRECT(ADDRESS(ROW()+(0), COLUMN()+(-2), 1))*INDIRECT(ADDRESS(ROW()+(0), COLUMN()+(-1), 1)), 2)</f>
        <v>19735.5</v>
      </c>
    </row>
    <row r="11" spans="1:7" ht="24.00" thickBot="1" customHeight="1">
      <c r="A11" s="1" t="s">
        <v>15</v>
      </c>
      <c r="B11" s="1"/>
      <c r="C11" s="10" t="s">
        <v>16</v>
      </c>
      <c r="D11" s="1" t="s">
        <v>17</v>
      </c>
      <c r="E11" s="11">
        <v>1</v>
      </c>
      <c r="F11" s="12">
        <v>243.65</v>
      </c>
      <c r="G11" s="12">
        <f ca="1">ROUND(INDIRECT(ADDRESS(ROW()+(0), COLUMN()+(-2), 1))*INDIRECT(ADDRESS(ROW()+(0), COLUMN()+(-1), 1)), 2)</f>
        <v>243.65</v>
      </c>
    </row>
    <row r="12" spans="1:7" ht="66.00" thickBot="1" customHeight="1">
      <c r="A12" s="1" t="s">
        <v>18</v>
      </c>
      <c r="B12" s="1"/>
      <c r="C12" s="10" t="s">
        <v>19</v>
      </c>
      <c r="D12" s="1" t="s">
        <v>20</v>
      </c>
      <c r="E12" s="11">
        <v>1</v>
      </c>
      <c r="F12" s="12">
        <v>3842.99</v>
      </c>
      <c r="G12" s="12">
        <f ca="1">ROUND(INDIRECT(ADDRESS(ROW()+(0), COLUMN()+(-2), 1))*INDIRECT(ADDRESS(ROW()+(0), COLUMN()+(-1), 1)), 2)</f>
        <v>3842.99</v>
      </c>
    </row>
    <row r="13" spans="1:7" ht="66.00" thickBot="1" customHeight="1">
      <c r="A13" s="1" t="s">
        <v>21</v>
      </c>
      <c r="B13" s="1"/>
      <c r="C13" s="10" t="s">
        <v>22</v>
      </c>
      <c r="D13" s="1" t="s">
        <v>23</v>
      </c>
      <c r="E13" s="11">
        <v>3</v>
      </c>
      <c r="F13" s="12">
        <v>13.64</v>
      </c>
      <c r="G13" s="12">
        <f ca="1">ROUND(INDIRECT(ADDRESS(ROW()+(0), COLUMN()+(-2), 1))*INDIRECT(ADDRESS(ROW()+(0), COLUMN()+(-1), 1)), 2)</f>
        <v>40.92</v>
      </c>
    </row>
    <row r="14" spans="1:7" ht="13.50" thickBot="1" customHeight="1">
      <c r="A14" s="1" t="s">
        <v>24</v>
      </c>
      <c r="B14" s="1"/>
      <c r="C14" s="10" t="s">
        <v>25</v>
      </c>
      <c r="D14" s="1" t="s">
        <v>26</v>
      </c>
      <c r="E14" s="13">
        <v>3</v>
      </c>
      <c r="F14" s="14">
        <v>33.22</v>
      </c>
      <c r="G14" s="14">
        <f ca="1">ROUND(INDIRECT(ADDRESS(ROW()+(0), COLUMN()+(-2), 1))*INDIRECT(ADDRESS(ROW()+(0), COLUMN()+(-1), 1)), 2)</f>
        <v>99.66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23962.7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1.088</v>
      </c>
      <c r="F17" s="12">
        <v>66.67</v>
      </c>
      <c r="G17" s="12">
        <f ca="1">ROUND(INDIRECT(ADDRESS(ROW()+(0), COLUMN()+(-2), 1))*INDIRECT(ADDRESS(ROW()+(0), COLUMN()+(-1), 1)), 2)</f>
        <v>72.54</v>
      </c>
    </row>
    <row r="18" spans="1:7" ht="13.50" thickBot="1" customHeight="1">
      <c r="A18" s="1" t="s">
        <v>32</v>
      </c>
      <c r="B18" s="1"/>
      <c r="C18" s="10" t="s">
        <v>33</v>
      </c>
      <c r="D18" s="1" t="s">
        <v>34</v>
      </c>
      <c r="E18" s="13">
        <v>1.088</v>
      </c>
      <c r="F18" s="14">
        <v>48.4</v>
      </c>
      <c r="G18" s="14">
        <f ca="1">ROUND(INDIRECT(ADDRESS(ROW()+(0), COLUMN()+(-2), 1))*INDIRECT(ADDRESS(ROW()+(0), COLUMN()+(-1), 1)), 2)</f>
        <v>52.66</v>
      </c>
    </row>
    <row r="19" spans="1:7" ht="13.50" thickBot="1" customHeight="1">
      <c r="A19" s="15"/>
      <c r="B19" s="15"/>
      <c r="C19" s="15"/>
      <c r="D19" s="15"/>
      <c r="E19" s="9" t="s">
        <v>35</v>
      </c>
      <c r="F19" s="9"/>
      <c r="G19" s="17">
        <f ca="1">ROUND(SUM(INDIRECT(ADDRESS(ROW()+(-1), COLUMN()+(0), 1)),INDIRECT(ADDRESS(ROW()+(-2), COLUMN()+(0), 1))), 2)</f>
        <v>125.2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24087.9</v>
      </c>
      <c r="G21" s="14">
        <f ca="1">ROUND(INDIRECT(ADDRESS(ROW()+(0), COLUMN()+(-2), 1))*INDIRECT(ADDRESS(ROW()+(0), COLUMN()+(-1), 1))/100, 2)</f>
        <v>481.76</v>
      </c>
    </row>
    <row r="22" spans="1:7" ht="13.50" thickBot="1" customHeight="1">
      <c r="A22" s="21" t="s">
        <v>39</v>
      </c>
      <c r="B22" s="21"/>
      <c r="C22" s="22"/>
      <c r="D22" s="23"/>
      <c r="E22" s="24" t="s">
        <v>40</v>
      </c>
      <c r="F22" s="25"/>
      <c r="G22" s="26">
        <f ca="1">ROUND(SUM(INDIRECT(ADDRESS(ROW()+(-1), COLUMN()+(0), 1)),INDIRECT(ADDRESS(ROW()+(-3), COLUMN()+(0), 1)),INDIRECT(ADDRESS(ROW()+(-7), COLUMN()+(0), 1))), 2)</f>
        <v>24569.7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