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<sst xmlns="http://schemas.openxmlformats.org/spreadsheetml/2006/main" count="100" uniqueCount="100">
  <si>
    <t xml:space="preserve"/>
  </si>
  <si>
    <t xml:space="preserve">EHU015</t>
  </si>
  <si>
    <t xml:space="preserve">m²</t>
  </si>
  <si>
    <t xml:space="preserve">Losa unidireccional con vigas planas y nervios "in situ".</t>
  </si>
  <si>
    <r>
      <rPr>
        <sz val="8.25"/>
        <color rgb="FF000000"/>
        <rFont val="Arial"/>
        <family val="2"/>
      </rPr>
      <t xml:space="preserve">Estructura de concreto reforzado, realizada con concreto f'c=210 kg/cm² (3000 psi), clase de exposición F0 S0 P0 C0, tamaño máximo del agregado 12,5 mm (1/2"), consistencia blanda, preparado en obra, y fundido con medios manuales, con un volumen total de concreto en losa y vigas de 0,156 m³/m², y acero Grado 60 (fy=4200 kg/cm²) en zona de nervios y zunchos y vigas, con una cuantía total de 15 kg/m², constituida por: LOSA UNIDIRECCIONAL: horizontal, de canto 30 = 25+5 cm;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nervio "in situ" de 12 cm de ancho, intereje 72 cm; bovedilla de concreto para nervios "in situ", 60x20x25 cm; capa de compresión de 5 cm de espesor, con armaduría de reparto formada por electromalla tipo 6x6 10/10 de acero Grado 70, con barras separadas 15,24x15,24 cm de Ø 3,43 mm; vigas planas; altura libre de planta de hasta 3 m. Incluso agente filmógeno MasterKure 215 WB "MBCC de Sika", para el curado de concretos y morteros. El precio incluye el corte, doblado y conformado de la armaduría en taller de obra y el montaje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</si>
  <si>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</si>
  <si>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</si>
  <si>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</si>
  <si>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</si>
  <si>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</si>
  <si>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</si>
  <si>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</si>
  <si>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</si>
  <si>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</si>
  <si>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</si>
  <si>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</si>
  <si>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</si>
  <si>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</si>
  <si>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</si>
  <si>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</si>
  <si>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</si>
  <si>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</si>
  <si>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</si>
  <si>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</si>
  <si>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</si>
  <si>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</si>
  <si>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</si>
  <si>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</si>
  <si>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</si>
  <si>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</si>
  <si>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mt07bho020b</t>
  </si>
  <si>
    <t xml:space="preserve">Ud</t>
  </si>
  <si>
    <t xml:space="preserve">Bovedilla de concreto para nervios "in situ", 60x20x25 cm. Incluso piezas especiales.</t>
  </si>
  <si>
    <t xml:space="preserve">mt07aco020c</t>
  </si>
  <si>
    <t xml:space="preserve">Ud</t>
  </si>
  <si>
    <t xml:space="preserve">Separador homologado para vigas.</t>
  </si>
  <si>
    <t xml:space="preserve">mt07aco020f</t>
  </si>
  <si>
    <t xml:space="preserve">Ud</t>
  </si>
  <si>
    <t xml:space="preserve">Separador homologado para nervios "in situ" en losas unidireccionales.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</si>
  <si>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</si>
  <si>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</si>
  <si>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</si>
  <si>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mt08var050</t>
  </si>
  <si>
    <t xml:space="preserve">kg</t>
  </si>
  <si>
    <t xml:space="preserve">Alambre galvanizado para atar, de 1,30 mm de diámetro.</t>
  </si>
  <si>
    <t xml:space="preserve">mt07ame120aa</t>
  </si>
  <si>
    <t xml:space="preserve">m²</t>
  </si>
  <si>
    <t xml:space="preserve">Electromalla tipo 6x6 10/10 de acero Grado 70, con barras lisas separadas 15,24x15,24 cm de 3,43 mm de diámetro, según ASTM A 185 y ASTM A 497.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</si>
  <si>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</si>
  <si>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</si>
  <si>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</si>
  <si>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</si>
  <si>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</si>
  <si>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</si>
  <si>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mt01arg001qf</t>
  </si>
  <si>
    <t xml:space="preserve">m³</t>
  </si>
  <si>
    <t xml:space="preserve">Piedrín de 1/2", de tamaño máximo 12,5 mm.</t>
  </si>
  <si>
    <t xml:space="preserve">mt08cem000q</t>
  </si>
  <si>
    <t xml:space="preserve">kg</t>
  </si>
  <si>
    <t xml:space="preserve">Cemento gris en sacos.</t>
  </si>
  <si>
    <t xml:space="preserve">mt08cur020d</t>
  </si>
  <si>
    <t xml:space="preserve">l</t>
  </si>
  <si>
    <t xml:space="preserve">Agente filmógeno MasterKure 215 WB "MBCC de Sika", para el curado de concretos y morteros.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</si>
  <si>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</si>
  <si>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</si>
  <si>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</si>
  <si>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</si>
  <si>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</si>
  <si>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</si>
  <si>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</si>
  <si>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</si>
  <si>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</si>
  <si>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</si>
  <si>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</si>
  <si>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</si>
  <si>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</si>
  <si>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</si>
  <si>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</si>
  <si>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</si>
  <si>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</si>
  <si>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</si>
  <si>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</si>
  <si>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</si>
  <si>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</si>
  <si>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</si>
  <si>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</si>
  <si>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</si>
  <si>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</si>
  <si>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</si>
  <si>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</si>
  <si>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</si>
  <si>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</si>
  <si>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</si>
  <si>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</si>
  <si>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</si>
  <si>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</si>
  <si>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</si>
  <si>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</si>
  <si>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39,31Q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</si>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</sst>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66.98" customWidth="1"/>
    <col min="5" max="5" width="14.28" customWidth="1"/>
    <col min="6" max="6" width="15.8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0.044</v>
      </c>
      <c r="F10" s="12">
        <v>363.44</v>
      </c>
      <c r="G10" s="12">
        <f ca="1">ROUND(INDIRECT(ADDRESS(ROW()+(0), COLUMN()+(-2), 1))*INDIRECT(ADDRESS(ROW()+(0), COLUMN()+(-1), 1)), 2)</f>
        <v>15.99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0.007</v>
      </c>
      <c r="F11" s="12">
        <v>814.74</v>
      </c>
      <c r="G11" s="12">
        <f ca="1">ROUND(INDIRECT(ADDRESS(ROW()+(0), COLUMN()+(-2), 1))*INDIRECT(ADDRESS(ROW()+(0), COLUMN()+(-1), 1)), 2)</f>
        <v>5.7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0.027</v>
      </c>
      <c r="F12" s="12">
        <v>153.79</v>
      </c>
      <c r="G12" s="12">
        <f ca="1">ROUND(INDIRECT(ADDRESS(ROW()+(0), COLUMN()+(-2), 1))*INDIRECT(ADDRESS(ROW()+(0), COLUMN()+(-1), 1)), 2)</f>
        <v>4.15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0.003</v>
      </c>
      <c r="F13" s="12">
        <v>2839.63</v>
      </c>
      <c r="G13" s="12">
        <f ca="1">ROUND(INDIRECT(ADDRESS(ROW()+(0), COLUMN()+(-2), 1))*INDIRECT(ADDRESS(ROW()+(0), COLUMN()+(-1), 1)), 2)</f>
        <v>8.52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0.04</v>
      </c>
      <c r="F14" s="12">
        <v>69.89</v>
      </c>
      <c r="G14" s="12">
        <f ca="1">ROUND(INDIRECT(ADDRESS(ROW()+(0), COLUMN()+(-2), 1))*INDIRECT(ADDRESS(ROW()+(0), COLUMN()+(-1), 1)), 2)</f>
        <v>2.8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0.03</v>
      </c>
      <c r="F15" s="12">
        <v>14.86</v>
      </c>
      <c r="G15" s="12">
        <f ca="1">ROUND(INDIRECT(ADDRESS(ROW()+(0), COLUMN()+(-2), 1))*INDIRECT(ADDRESS(ROW()+(0), COLUMN()+(-1), 1)), 2)</f>
        <v>0.45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5.104</v>
      </c>
      <c r="F16" s="12">
        <v>8.54</v>
      </c>
      <c r="G16" s="12">
        <f ca="1">ROUND(INDIRECT(ADDRESS(ROW()+(0), COLUMN()+(-2), 1))*INDIRECT(ADDRESS(ROW()+(0), COLUMN()+(-1), 1)), 2)</f>
        <v>43.59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0.8</v>
      </c>
      <c r="F17" s="12">
        <v>0.71</v>
      </c>
      <c r="G17" s="12">
        <f ca="1">ROUND(INDIRECT(ADDRESS(ROW()+(0), COLUMN()+(-2), 1))*INDIRECT(ADDRESS(ROW()+(0), COLUMN()+(-1), 1)), 2)</f>
        <v>0.57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0.51</v>
      </c>
      <c r="G18" s="12">
        <f ca="1">ROUND(INDIRECT(ADDRESS(ROW()+(0), COLUMN()+(-2), 1))*INDIRECT(ADDRESS(ROW()+(0), COLUMN()+(-1), 1)), 2)</f>
        <v>0.51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15.75</v>
      </c>
      <c r="F19" s="12">
        <v>7.65</v>
      </c>
      <c r="G19" s="12">
        <f ca="1">ROUND(INDIRECT(ADDRESS(ROW()+(0), COLUMN()+(-2), 1))*INDIRECT(ADDRESS(ROW()+(0), COLUMN()+(-1), 1)), 2)</f>
        <v>120.49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0.255</v>
      </c>
      <c r="F20" s="12">
        <v>11.98</v>
      </c>
      <c r="G20" s="12">
        <f ca="1">ROUND(INDIRECT(ADDRESS(ROW()+(0), COLUMN()+(-2), 1))*INDIRECT(ADDRESS(ROW()+(0), COLUMN()+(-1), 1)), 2)</f>
        <v>3.05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1">
        <v>1.1</v>
      </c>
      <c r="F21" s="12">
        <v>6.83</v>
      </c>
      <c r="G21" s="12">
        <f ca="1">ROUND(INDIRECT(ADDRESS(ROW()+(0), COLUMN()+(-2), 1))*INDIRECT(ADDRESS(ROW()+(0), COLUMN()+(-1), 1)), 2)</f>
        <v>7.51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0.038</v>
      </c>
      <c r="F22" s="12">
        <v>11.98</v>
      </c>
      <c r="G22" s="12">
        <f ca="1">ROUND(INDIRECT(ADDRESS(ROW()+(0), COLUMN()+(-2), 1))*INDIRECT(ADDRESS(ROW()+(0), COLUMN()+(-1), 1)), 2)</f>
        <v>0.46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0.089</v>
      </c>
      <c r="F23" s="12">
        <v>119.32</v>
      </c>
      <c r="G23" s="12">
        <f ca="1">ROUND(INDIRECT(ADDRESS(ROW()+(0), COLUMN()+(-2), 1))*INDIRECT(ADDRESS(ROW()+(0), COLUMN()+(-1), 1)), 2)</f>
        <v>10.62</v>
      </c>
    </row>
    <row r="24" spans="1:7" ht="13.50" thickBot="1" customHeight="1">
      <c r="A24" s="1" t="s">
        <v>54</v>
      </c>
      <c r="B24" s="1"/>
      <c r="C24" s="10" t="s">
        <v>55</v>
      </c>
      <c r="D24" s="1" t="s">
        <v>56</v>
      </c>
      <c r="E24" s="11">
        <v>0.089</v>
      </c>
      <c r="F24" s="12">
        <v>215.29</v>
      </c>
      <c r="G24" s="12">
        <f ca="1">ROUND(INDIRECT(ADDRESS(ROW()+(0), COLUMN()+(-2), 1))*INDIRECT(ADDRESS(ROW()+(0), COLUMN()+(-1), 1)), 2)</f>
        <v>19.16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70.682</v>
      </c>
      <c r="F25" s="12">
        <v>2.1</v>
      </c>
      <c r="G25" s="12">
        <f ca="1">ROUND(INDIRECT(ADDRESS(ROW()+(0), COLUMN()+(-2), 1))*INDIRECT(ADDRESS(ROW()+(0), COLUMN()+(-1), 1)), 2)</f>
        <v>148.43</v>
      </c>
    </row>
    <row r="26" spans="1:7" ht="24.00" thickBot="1" customHeight="1">
      <c r="A26" s="1" t="s">
        <v>60</v>
      </c>
      <c r="B26" s="1"/>
      <c r="C26" s="10" t="s">
        <v>61</v>
      </c>
      <c r="D26" s="1" t="s">
        <v>62</v>
      </c>
      <c r="E26" s="13">
        <v>0.15</v>
      </c>
      <c r="F26" s="14">
        <v>12.86</v>
      </c>
      <c r="G26" s="14">
        <f ca="1">ROUND(INDIRECT(ADDRESS(ROW()+(0), COLUMN()+(-2), 1))*INDIRECT(ADDRESS(ROW()+(0), COLUMN()+(-1), 1)), 2)</f>
        <v>1.93</v>
      </c>
    </row>
    <row r="27" spans="1:7" ht="13.50" thickBot="1" customHeight="1">
      <c r="A27" s="15"/>
      <c r="B27" s="15"/>
      <c r="C27" s="15"/>
      <c r="D27" s="15"/>
      <c r="E27" s="9" t="s">
        <v>63</v>
      </c>
      <c r="F27" s="9"/>
      <c r="G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393.93</v>
      </c>
    </row>
    <row r="28" spans="1:7" ht="13.50" thickBot="1" customHeight="1">
      <c r="A28" s="15">
        <v>2</v>
      </c>
      <c r="B28" s="15"/>
      <c r="C28" s="15"/>
      <c r="D28" s="18" t="s">
        <v>64</v>
      </c>
      <c r="E28" s="18"/>
      <c r="F28" s="15"/>
      <c r="G28" s="15"/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3">
        <v>0.114</v>
      </c>
      <c r="F29" s="14">
        <v>25.18</v>
      </c>
      <c r="G29" s="14">
        <f ca="1">ROUND(INDIRECT(ADDRESS(ROW()+(0), COLUMN()+(-2), 1))*INDIRECT(ADDRESS(ROW()+(0), COLUMN()+(-1), 1)), 2)</f>
        <v>2.87</v>
      </c>
    </row>
    <row r="30" spans="1:7" ht="13.50" thickBot="1" customHeight="1">
      <c r="A30" s="15"/>
      <c r="B30" s="15"/>
      <c r="C30" s="15"/>
      <c r="D30" s="15"/>
      <c r="E30" s="9" t="s">
        <v>68</v>
      </c>
      <c r="F30" s="9"/>
      <c r="G30" s="17">
        <f ca="1">ROUND(SUM(INDIRECT(ADDRESS(ROW()+(-1), COLUMN()+(0), 1))), 2)</f>
        <v>2.87</v>
      </c>
    </row>
    <row r="31" spans="1:7" ht="13.50" thickBot="1" customHeight="1">
      <c r="A31" s="15">
        <v>3</v>
      </c>
      <c r="B31" s="15"/>
      <c r="C31" s="15"/>
      <c r="D31" s="18" t="s">
        <v>69</v>
      </c>
      <c r="E31" s="18"/>
      <c r="F31" s="15"/>
      <c r="G31" s="15"/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1">
        <v>0.751</v>
      </c>
      <c r="F32" s="12">
        <v>67.51</v>
      </c>
      <c r="G32" s="12">
        <f ca="1">ROUND(INDIRECT(ADDRESS(ROW()+(0), COLUMN()+(-2), 1))*INDIRECT(ADDRESS(ROW()+(0), COLUMN()+(-1), 1)), 2)</f>
        <v>50.7</v>
      </c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0.738</v>
      </c>
      <c r="F33" s="12">
        <v>50.43</v>
      </c>
      <c r="G33" s="12">
        <f ca="1">ROUND(INDIRECT(ADDRESS(ROW()+(0), COLUMN()+(-2), 1))*INDIRECT(ADDRESS(ROW()+(0), COLUMN()+(-1), 1)), 2)</f>
        <v>37.22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0.261</v>
      </c>
      <c r="F34" s="12">
        <v>67.51</v>
      </c>
      <c r="G34" s="12">
        <f ca="1">ROUND(INDIRECT(ADDRESS(ROW()+(0), COLUMN()+(-2), 1))*INDIRECT(ADDRESS(ROW()+(0), COLUMN()+(-1), 1)), 2)</f>
        <v>17.62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0.261</v>
      </c>
      <c r="F35" s="12">
        <v>50.43</v>
      </c>
      <c r="G35" s="12">
        <f ca="1">ROUND(INDIRECT(ADDRESS(ROW()+(0), COLUMN()+(-2), 1))*INDIRECT(ADDRESS(ROW()+(0), COLUMN()+(-1), 1)), 2)</f>
        <v>13.16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0.22</v>
      </c>
      <c r="F36" s="12">
        <v>46.72</v>
      </c>
      <c r="G36" s="12">
        <f ca="1">ROUND(INDIRECT(ADDRESS(ROW()+(0), COLUMN()+(-2), 1))*INDIRECT(ADDRESS(ROW()+(0), COLUMN()+(-1), 1)), 2)</f>
        <v>10.28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0.23</v>
      </c>
      <c r="F37" s="12">
        <v>47.49</v>
      </c>
      <c r="G37" s="12">
        <f ca="1">ROUND(INDIRECT(ADDRESS(ROW()+(0), COLUMN()+(-2), 1))*INDIRECT(ADDRESS(ROW()+(0), COLUMN()+(-1), 1)), 2)</f>
        <v>10.92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1">
        <v>0.052</v>
      </c>
      <c r="F38" s="12">
        <v>67.51</v>
      </c>
      <c r="G38" s="12">
        <f ca="1">ROUND(INDIRECT(ADDRESS(ROW()+(0), COLUMN()+(-2), 1))*INDIRECT(ADDRESS(ROW()+(0), COLUMN()+(-1), 1)), 2)</f>
        <v>3.51</v>
      </c>
    </row>
    <row r="39" spans="1:7" ht="13.50" thickBot="1" customHeight="1">
      <c r="A39" s="1" t="s">
        <v>91</v>
      </c>
      <c r="B39" s="1"/>
      <c r="C39" s="10" t="s">
        <v>92</v>
      </c>
      <c r="D39" s="1" t="s">
        <v>93</v>
      </c>
      <c r="E39" s="13">
        <v>0.205</v>
      </c>
      <c r="F39" s="14">
        <v>50.43</v>
      </c>
      <c r="G39" s="14">
        <f ca="1">ROUND(INDIRECT(ADDRESS(ROW()+(0), COLUMN()+(-2), 1))*INDIRECT(ADDRESS(ROW()+(0), COLUMN()+(-1), 1)), 2)</f>
        <v>10.34</v>
      </c>
    </row>
    <row r="40" spans="1:7" ht="13.50" thickBot="1" customHeight="1">
      <c r="A40" s="15"/>
      <c r="B40" s="15"/>
      <c r="C40" s="15"/>
      <c r="D40" s="15"/>
      <c r="E40" s="9" t="s">
        <v>94</v>
      </c>
      <c r="F40" s="9"/>
      <c r="G4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153.75</v>
      </c>
    </row>
    <row r="41" spans="1:7" ht="13.50" thickBot="1" customHeight="1">
      <c r="A41" s="15">
        <v>4</v>
      </c>
      <c r="B41" s="15"/>
      <c r="C41" s="15"/>
      <c r="D41" s="18" t="s">
        <v>95</v>
      </c>
      <c r="E41" s="18"/>
      <c r="F41" s="15"/>
      <c r="G41" s="15"/>
    </row>
    <row r="42" spans="1:7" ht="13.50" thickBot="1" customHeight="1">
      <c r="A42" s="19"/>
      <c r="B42" s="19"/>
      <c r="C42" s="20" t="s">
        <v>96</v>
      </c>
      <c r="D42" s="19" t="s">
        <v>97</v>
      </c>
      <c r="E42" s="13">
        <v>2</v>
      </c>
      <c r="F42" s="14">
        <f ca="1">ROUND(SUM(INDIRECT(ADDRESS(ROW()+(-2), COLUMN()+(1), 1)),INDIRECT(ADDRESS(ROW()+(-12), COLUMN()+(1), 1)),INDIRECT(ADDRESS(ROW()+(-15), COLUMN()+(1), 1))), 2)</f>
        <v>550.55</v>
      </c>
      <c r="G42" s="14">
        <f ca="1">ROUND(INDIRECT(ADDRESS(ROW()+(0), COLUMN()+(-2), 1))*INDIRECT(ADDRESS(ROW()+(0), COLUMN()+(-1), 1))/100, 2)</f>
        <v>11.01</v>
      </c>
    </row>
    <row r="43" spans="1:7" ht="13.50" thickBot="1" customHeight="1">
      <c r="A43" s="21" t="s">
        <v>98</v>
      </c>
      <c r="B43" s="21"/>
      <c r="C43" s="22"/>
      <c r="D43" s="23"/>
      <c r="E43" s="24" t="s">
        <v>99</v>
      </c>
      <c r="F43" s="25"/>
      <c r="G43" s="26">
        <f ca="1">ROUND(SUM(INDIRECT(ADDRESS(ROW()+(-1), COLUMN()+(0), 1)),INDIRECT(ADDRESS(ROW()+(-3), COLUMN()+(0), 1)),INDIRECT(ADDRESS(ROW()+(-13), COLUMN()+(0), 1)),INDIRECT(ADDRESS(ROW()+(-16), COLUMN()+(0), 1))), 2)</f>
        <v>561.56</v>
      </c>
    </row>
  </sheetData>
  <mergeCells count="4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E27:F27"/>
    <mergeCell ref="A28:B28"/>
    <mergeCell ref="D28:E28"/>
    <mergeCell ref="A29:B29"/>
    <mergeCell ref="A30:B30"/>
    <mergeCell ref="E30:F30"/>
    <mergeCell ref="A31:B31"/>
    <mergeCell ref="D31:E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E40:F40"/>
    <mergeCell ref="A41:B41"/>
    <mergeCell ref="D41:E41"/>
    <mergeCell ref="A42:B42"/>
    <mergeCell ref="A43:D43"/>
    <mergeCell ref="E43:F43"/>
  </mergeCells>
  <pageMargins left="0.147638" right="0.147638" top="0.206693" bottom="0.206693" header="0.0" footer="0.0"/>
  <pageSetup paperSize="9" orientation="portrait"/>
  <rowBreaks count="0" manualBreakCount="0">
    </rowBreaks>
</worksheet>
</file>