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<sst xmlns="http://schemas.openxmlformats.org/spreadsheetml/2006/main" count="115" uniqueCount="115">
  <si>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</si>
  <si>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EHU005</t>
  </si>
  <si>
    <t xml:space="preserve">m²</t>
  </si>
  <si>
    <t xml:space="preserve">Losa sanitaria ventilada sobre murete de mampostería.</t>
  </si>
  <si>
    <r>
      <rPr>
        <sz val="8.25"/>
        <color rgb="FF000000"/>
        <rFont val="Arial"/>
        <family val="2"/>
      </rPr>
      <t xml:space="preserve">Losa sanitaria ventilada de concreto reforzado, canto 30 = 25+5 cm, realizado con concreto f'c=210 kg/cm² (3000 psi), clase de exposición F0 S0 P0 C0, tamaño máximo del agregado 12,5 mm (1/2"), consistencia blanda, preparado en obra, y fundido con medios manuales, volumen 0,104 m³/m², y acero Grado 60 (fy=4200 kg/cm²) en zona de refuerzo de negativos y conectores de viguetas y zunchos, cuantía 6 kg/m²; formado por: vigueta pretensada T-18; bovedilla de concreto, 60x20x25 cm; capa de compresión de 5 cm de espesor, con armaduría de reparto formada por electromalla tipo 6x6 10/10 de acero Grado 70, con barras separadas 15,24x15,24 cm de Ø 3,43 mm, sobre murete de apoyo de 80 cm de altura de ladrillo cerámico perforado (panal), para revestir, 24x11,5x9 cm, con mortero de cemento confeccionado en obra, con 250 kg/m³ de cemento, color gris, dosificación 1:6, suministrado en sacos, acabado con manto prefabricado asfáltico. Incluso agente filmógeno MasterKure 215 WB "MBCC de Sika",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</si>
  <si>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</si>
  <si>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</si>
  <si>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</si>
  <si>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</si>
  <si>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</si>
  <si>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</si>
  <si>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</si>
  <si>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</si>
  <si>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</si>
  <si>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</si>
  <si>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</si>
  <si>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</si>
  <si>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</si>
  <si>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</si>
  <si>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</si>
  <si>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</si>
  <si>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</si>
  <si>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</si>
  <si>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</si>
  <si>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</si>
  <si>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</si>
  <si>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prefabricado de betún modificado con elastómero SBS, de 3,5 mm de espesor, masa nominal 4 kg/m², con armaduría de fieltro de poliéster no tejido de 160 g/m², de superficie no protegida.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</si>
  <si>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</si>
  <si>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</si>
  <si>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</si>
  <si>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</si>
  <si>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</si>
  <si>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</si>
  <si>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</si>
  <si>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</si>
  <si>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</si>
  <si>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</si>
  <si>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</si>
  <si>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</si>
  <si>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</si>
  <si>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</si>
  <si>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</si>
  <si>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</si>
  <si>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</si>
  <si>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</si>
  <si>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</si>
  <si>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</si>
  <si>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</si>
  <si>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</si>
  <si>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</si>
  <si>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</si>
  <si>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</si>
  <si>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</si>
  <si>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</si>
  <si>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</si>
  <si>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</si>
  <si>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</si>
  <si>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</si>
  <si>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</si>
  <si>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</si>
  <si>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</si>
  <si>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</si>
  <si>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</si>
  <si>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</si>
  <si>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</si>
  <si>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</si>
  <si>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</si>
  <si>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</si>
  <si>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</si>
  <si>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</si>
  <si>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</si>
  <si>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</si>
  <si>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</si>
  <si>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</si>
  <si>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</si>
  <si>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</si>
  <si>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</si>
  <si>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</si>
  <si>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</si>
  <si>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</si>
  <si>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</si>
  <si>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Mampostero.</t>
  </si>
  <si>
    <t xml:space="preserve">mo114</t>
  </si>
  <si>
    <t xml:space="preserve">h</t>
  </si>
  <si>
    <t xml:space="preserve">Peón mampostero.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</si>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</sst>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48.3</v>
      </c>
      <c r="F10" s="12">
        <v>3.35</v>
      </c>
      <c r="G10" s="12">
        <f ca="1">ROUND(INDIRECT(ADDRESS(ROW()+(0), COLUMN()+(-2), 1))*INDIRECT(ADDRESS(ROW()+(0), COLUMN()+(-1), 1)), 2)</f>
        <v>161.81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0.029</v>
      </c>
      <c r="F11" s="12">
        <v>11.98</v>
      </c>
      <c r="G11" s="12">
        <f ca="1">ROUND(INDIRECT(ADDRESS(ROW()+(0), COLUMN()+(-2), 1))*INDIRECT(ADDRESS(ROW()+(0), COLUMN()+(-1), 1)), 2)</f>
        <v>0.35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163.45</v>
      </c>
      <c r="G12" s="12">
        <f ca="1">ROUND(INDIRECT(ADDRESS(ROW()+(0), COLUMN()+(-2), 1))*INDIRECT(ADDRESS(ROW()+(0), COLUMN()+(-1), 1)), 2)</f>
        <v>4.9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51.787</v>
      </c>
      <c r="F13" s="12">
        <v>2.1</v>
      </c>
      <c r="G13" s="12">
        <f ca="1">ROUND(INDIRECT(ADDRESS(ROW()+(0), COLUMN()+(-2), 1))*INDIRECT(ADDRESS(ROW()+(0), COLUMN()+(-1), 1)), 2)</f>
        <v>108.75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0.84</v>
      </c>
      <c r="F14" s="12">
        <v>70.49</v>
      </c>
      <c r="G14" s="12">
        <f ca="1">ROUND(INDIRECT(ADDRESS(ROW()+(0), COLUMN()+(-2), 1))*INDIRECT(ADDRESS(ROW()+(0), COLUMN()+(-1), 1)), 2)</f>
        <v>59.21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0.028</v>
      </c>
      <c r="F15" s="12">
        <v>363.44</v>
      </c>
      <c r="G15" s="12">
        <f ca="1">ROUND(INDIRECT(ADDRESS(ROW()+(0), COLUMN()+(-2), 1))*INDIRECT(ADDRESS(ROW()+(0), COLUMN()+(-1), 1)), 2)</f>
        <v>10.18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0.003</v>
      </c>
      <c r="F16" s="12">
        <v>2839.63</v>
      </c>
      <c r="G16" s="12">
        <f ca="1">ROUND(INDIRECT(ADDRESS(ROW()+(0), COLUMN()+(-2), 1))*INDIRECT(ADDRESS(ROW()+(0), COLUMN()+(-1), 1)), 2)</f>
        <v>8.52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</v>
      </c>
      <c r="F17" s="12">
        <v>69.89</v>
      </c>
      <c r="G17" s="12">
        <f ca="1">ROUND(INDIRECT(ADDRESS(ROW()+(0), COLUMN()+(-2), 1))*INDIRECT(ADDRESS(ROW()+(0), COLUMN()+(-1), 1)), 2)</f>
        <v>2.8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0.03</v>
      </c>
      <c r="F18" s="12">
        <v>14.41</v>
      </c>
      <c r="G18" s="12">
        <f ca="1">ROUND(INDIRECT(ADDRESS(ROW()+(0), COLUMN()+(-2), 1))*INDIRECT(ADDRESS(ROW()+(0), COLUMN()+(-1), 1)), 2)</f>
        <v>0.43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5.25</v>
      </c>
      <c r="F19" s="12">
        <v>6.91</v>
      </c>
      <c r="G19" s="12">
        <f ca="1">ROUND(INDIRECT(ADDRESS(ROW()+(0), COLUMN()+(-2), 1))*INDIRECT(ADDRESS(ROW()+(0), COLUMN()+(-1), 1)), 2)</f>
        <v>36.28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0.165</v>
      </c>
      <c r="F20" s="12">
        <v>42.28</v>
      </c>
      <c r="G20" s="12">
        <f ca="1">ROUND(INDIRECT(ADDRESS(ROW()+(0), COLUMN()+(-2), 1))*INDIRECT(ADDRESS(ROW()+(0), COLUMN()+(-1), 1)), 2)</f>
        <v>6.98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0.908</v>
      </c>
      <c r="F21" s="12">
        <v>45.53</v>
      </c>
      <c r="G21" s="12">
        <f ca="1">ROUND(INDIRECT(ADDRESS(ROW()+(0), COLUMN()+(-2), 1))*INDIRECT(ADDRESS(ROW()+(0), COLUMN()+(-1), 1)), 2)</f>
        <v>41.34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0.495</v>
      </c>
      <c r="F22" s="12">
        <v>47.97</v>
      </c>
      <c r="G22" s="12">
        <f ca="1">ROUND(INDIRECT(ADDRESS(ROW()+(0), COLUMN()+(-2), 1))*INDIRECT(ADDRESS(ROW()+(0), COLUMN()+(-1), 1)), 2)</f>
        <v>23.75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0.083</v>
      </c>
      <c r="F23" s="12">
        <v>59.35</v>
      </c>
      <c r="G23" s="12">
        <f ca="1">ROUND(INDIRECT(ADDRESS(ROW()+(0), COLUMN()+(-2), 1))*INDIRECT(ADDRESS(ROW()+(0), COLUMN()+(-1), 1)), 2)</f>
        <v>4.93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6.3</v>
      </c>
      <c r="F24" s="12">
        <v>7.65</v>
      </c>
      <c r="G24" s="12">
        <f ca="1">ROUND(INDIRECT(ADDRESS(ROW()+(0), COLUMN()+(-2), 1))*INDIRECT(ADDRESS(ROW()+(0), COLUMN()+(-1), 1)), 2)</f>
        <v>48.2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0.072</v>
      </c>
      <c r="F25" s="12">
        <v>11.98</v>
      </c>
      <c r="G25" s="12">
        <f ca="1">ROUND(INDIRECT(ADDRESS(ROW()+(0), COLUMN()+(-2), 1))*INDIRECT(ADDRESS(ROW()+(0), COLUMN()+(-1), 1)), 2)</f>
        <v>0.86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1.1</v>
      </c>
      <c r="F26" s="12">
        <v>6.83</v>
      </c>
      <c r="G26" s="12">
        <f ca="1">ROUND(INDIRECT(ADDRESS(ROW()+(0), COLUMN()+(-2), 1))*INDIRECT(ADDRESS(ROW()+(0), COLUMN()+(-1), 1)), 2)</f>
        <v>7.51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0.059</v>
      </c>
      <c r="F27" s="12">
        <v>119.32</v>
      </c>
      <c r="G27" s="12">
        <f ca="1">ROUND(INDIRECT(ADDRESS(ROW()+(0), COLUMN()+(-2), 1))*INDIRECT(ADDRESS(ROW()+(0), COLUMN()+(-1), 1)), 2)</f>
        <v>7.04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0.059</v>
      </c>
      <c r="F28" s="12">
        <v>215.29</v>
      </c>
      <c r="G28" s="12">
        <f ca="1">ROUND(INDIRECT(ADDRESS(ROW()+(0), COLUMN()+(-2), 1))*INDIRECT(ADDRESS(ROW()+(0), COLUMN()+(-1), 1)), 2)</f>
        <v>12.7</v>
      </c>
    </row>
    <row r="29" spans="1:7" ht="24.00" thickBot="1" customHeight="1">
      <c r="A29" s="1" t="s">
        <v>69</v>
      </c>
      <c r="B29" s="1"/>
      <c r="C29" s="10" t="s">
        <v>70</v>
      </c>
      <c r="D29" s="1" t="s">
        <v>71</v>
      </c>
      <c r="E29" s="13">
        <v>0.15</v>
      </c>
      <c r="F29" s="14">
        <v>12.86</v>
      </c>
      <c r="G29" s="14">
        <f ca="1">ROUND(INDIRECT(ADDRESS(ROW()+(0), COLUMN()+(-2), 1))*INDIRECT(ADDRESS(ROW()+(0), COLUMN()+(-1), 1)), 2)</f>
        <v>1.93</v>
      </c>
    </row>
    <row r="30" spans="1:7" ht="13.50" thickBot="1" customHeight="1">
      <c r="A30" s="15"/>
      <c r="B30" s="15"/>
      <c r="C30" s="15"/>
      <c r="D30" s="15"/>
      <c r="E30" s="9" t="s">
        <v>72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548.47</v>
      </c>
    </row>
    <row r="31" spans="1:7" ht="13.50" thickBot="1" customHeight="1">
      <c r="A31" s="15">
        <v>2</v>
      </c>
      <c r="B31" s="15"/>
      <c r="C31" s="15"/>
      <c r="D31" s="18" t="s">
        <v>73</v>
      </c>
      <c r="E31" s="18"/>
      <c r="F31" s="15"/>
      <c r="G31" s="15"/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0.091</v>
      </c>
      <c r="F32" s="14">
        <v>25.18</v>
      </c>
      <c r="G32" s="14">
        <f ca="1">ROUND(INDIRECT(ADDRESS(ROW()+(0), COLUMN()+(-2), 1))*INDIRECT(ADDRESS(ROW()+(0), COLUMN()+(-1), 1)), 2)</f>
        <v>2.29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1))), 2)</f>
        <v>2.29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0.901</v>
      </c>
      <c r="F35" s="12">
        <v>64.87</v>
      </c>
      <c r="G35" s="12">
        <f ca="1">ROUND(INDIRECT(ADDRESS(ROW()+(0), COLUMN()+(-2), 1))*INDIRECT(ADDRESS(ROW()+(0), COLUMN()+(-1), 1)), 2)</f>
        <v>58.45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0.699</v>
      </c>
      <c r="F36" s="12">
        <v>46.72</v>
      </c>
      <c r="G36" s="12">
        <f ca="1">ROUND(INDIRECT(ADDRESS(ROW()+(0), COLUMN()+(-2), 1))*INDIRECT(ADDRESS(ROW()+(0), COLUMN()+(-1), 1)), 2)</f>
        <v>32.66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0.309</v>
      </c>
      <c r="F37" s="12">
        <v>67.51</v>
      </c>
      <c r="G37" s="12">
        <f ca="1">ROUND(INDIRECT(ADDRESS(ROW()+(0), COLUMN()+(-2), 1))*INDIRECT(ADDRESS(ROW()+(0), COLUMN()+(-1), 1)), 2)</f>
        <v>20.86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0.304</v>
      </c>
      <c r="F38" s="12">
        <v>50.43</v>
      </c>
      <c r="G38" s="12">
        <f ca="1">ROUND(INDIRECT(ADDRESS(ROW()+(0), COLUMN()+(-2), 1))*INDIRECT(ADDRESS(ROW()+(0), COLUMN()+(-1), 1)), 2)</f>
        <v>15.33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0.097</v>
      </c>
      <c r="F39" s="12">
        <v>67.51</v>
      </c>
      <c r="G39" s="12">
        <f ca="1">ROUND(INDIRECT(ADDRESS(ROW()+(0), COLUMN()+(-2), 1))*INDIRECT(ADDRESS(ROW()+(0), COLUMN()+(-1), 1)), 2)</f>
        <v>6.55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0.105</v>
      </c>
      <c r="F40" s="12">
        <v>50.43</v>
      </c>
      <c r="G40" s="12">
        <f ca="1">ROUND(INDIRECT(ADDRESS(ROW()+(0), COLUMN()+(-2), 1))*INDIRECT(ADDRESS(ROW()+(0), COLUMN()+(-1), 1)), 2)</f>
        <v>5.3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0.146</v>
      </c>
      <c r="F41" s="12">
        <v>46.72</v>
      </c>
      <c r="G41" s="12">
        <f ca="1">ROUND(INDIRECT(ADDRESS(ROW()+(0), COLUMN()+(-2), 1))*INDIRECT(ADDRESS(ROW()+(0), COLUMN()+(-1), 1)), 2)</f>
        <v>6.82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1">
        <v>0.153</v>
      </c>
      <c r="F42" s="12">
        <v>47.49</v>
      </c>
      <c r="G42" s="12">
        <f ca="1">ROUND(INDIRECT(ADDRESS(ROW()+(0), COLUMN()+(-2), 1))*INDIRECT(ADDRESS(ROW()+(0), COLUMN()+(-1), 1)), 2)</f>
        <v>7.27</v>
      </c>
    </row>
    <row r="43" spans="1:7" ht="13.50" thickBot="1" customHeight="1">
      <c r="A43" s="1" t="s">
        <v>103</v>
      </c>
      <c r="B43" s="1"/>
      <c r="C43" s="10" t="s">
        <v>104</v>
      </c>
      <c r="D43" s="1" t="s">
        <v>105</v>
      </c>
      <c r="E43" s="11">
        <v>0.045</v>
      </c>
      <c r="F43" s="12">
        <v>67.51</v>
      </c>
      <c r="G43" s="12">
        <f ca="1">ROUND(INDIRECT(ADDRESS(ROW()+(0), COLUMN()+(-2), 1))*INDIRECT(ADDRESS(ROW()+(0), COLUMN()+(-1), 1)), 2)</f>
        <v>3.04</v>
      </c>
    </row>
    <row r="44" spans="1:7" ht="13.50" thickBot="1" customHeight="1">
      <c r="A44" s="1" t="s">
        <v>106</v>
      </c>
      <c r="B44" s="1"/>
      <c r="C44" s="10" t="s">
        <v>107</v>
      </c>
      <c r="D44" s="1" t="s">
        <v>108</v>
      </c>
      <c r="E44" s="13">
        <v>0.174</v>
      </c>
      <c r="F44" s="14">
        <v>50.43</v>
      </c>
      <c r="G44" s="14">
        <f ca="1">ROUND(INDIRECT(ADDRESS(ROW()+(0), COLUMN()+(-2), 1))*INDIRECT(ADDRESS(ROW()+(0), COLUMN()+(-1), 1)), 2)</f>
        <v>8.77</v>
      </c>
    </row>
    <row r="45" spans="1:7" ht="13.50" thickBot="1" customHeight="1">
      <c r="A45" s="15"/>
      <c r="B45" s="15"/>
      <c r="C45" s="15"/>
      <c r="D45" s="15"/>
      <c r="E45" s="9" t="s">
        <v>109</v>
      </c>
      <c r="F45" s="9"/>
      <c r="G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165.05</v>
      </c>
    </row>
    <row r="46" spans="1:7" ht="13.50" thickBot="1" customHeight="1">
      <c r="A46" s="15">
        <v>4</v>
      </c>
      <c r="B46" s="15"/>
      <c r="C46" s="15"/>
      <c r="D46" s="18" t="s">
        <v>110</v>
      </c>
      <c r="E46" s="18"/>
      <c r="F46" s="15"/>
      <c r="G46" s="15"/>
    </row>
    <row r="47" spans="1:7" ht="13.50" thickBot="1" customHeight="1">
      <c r="A47" s="19"/>
      <c r="B47" s="19"/>
      <c r="C47" s="20" t="s">
        <v>111</v>
      </c>
      <c r="D47" s="19" t="s">
        <v>112</v>
      </c>
      <c r="E47" s="13">
        <v>2</v>
      </c>
      <c r="F47" s="14">
        <f ca="1">ROUND(SUM(INDIRECT(ADDRESS(ROW()+(-2), COLUMN()+(1), 1)),INDIRECT(ADDRESS(ROW()+(-14), COLUMN()+(1), 1)),INDIRECT(ADDRESS(ROW()+(-17), COLUMN()+(1), 1))), 2)</f>
        <v>715.81</v>
      </c>
      <c r="G47" s="14">
        <f ca="1">ROUND(INDIRECT(ADDRESS(ROW()+(0), COLUMN()+(-2), 1))*INDIRECT(ADDRESS(ROW()+(0), COLUMN()+(-1), 1))/100, 2)</f>
        <v>14.32</v>
      </c>
    </row>
    <row r="48" spans="1:7" ht="13.50" thickBot="1" customHeight="1">
      <c r="A48" s="21" t="s">
        <v>113</v>
      </c>
      <c r="B48" s="21"/>
      <c r="C48" s="22"/>
      <c r="D48" s="23"/>
      <c r="E48" s="24" t="s">
        <v>114</v>
      </c>
      <c r="F48" s="25"/>
      <c r="G48" s="26">
        <f ca="1">ROUND(SUM(INDIRECT(ADDRESS(ROW()+(-1), COLUMN()+(0), 1)),INDIRECT(ADDRESS(ROW()+(-3), COLUMN()+(0), 1)),INDIRECT(ADDRESS(ROW()+(-15), COLUMN()+(0), 1)),INDIRECT(ADDRESS(ROW()+(-18), COLUMN()+(0), 1))), 2)</f>
        <v>730.13</v>
      </c>
    </row>
  </sheetData>
  <mergeCells count="5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B33"/>
    <mergeCell ref="E33:F33"/>
    <mergeCell ref="A34:B34"/>
    <mergeCell ref="D34:E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E45:F45"/>
    <mergeCell ref="A46:B46"/>
    <mergeCell ref="D46:E46"/>
    <mergeCell ref="A47:B47"/>
    <mergeCell ref="A48:D48"/>
    <mergeCell ref="E48:F48"/>
  </mergeCells>
  <pageMargins left="0.147638" right="0.147638" top="0.206693" bottom="0.206693" header="0.0" footer="0.0"/>
  <pageSetup paperSize="9" orientation="portrait"/>
  <rowBreaks count="0" manualBreakCount="0">
    </rowBreaks>
</worksheet>
</file>