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<sst xmlns="http://schemas.openxmlformats.org/spreadsheetml/2006/main" count="76" uniqueCount="76">
  <si>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</si>
  <si>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FDA006</t>
  </si>
  <si>
    <t xml:space="preserve">m</t>
  </si>
  <si>
    <t xml:space="preserve">Antepecho de concreto reforzado.</t>
  </si>
  <si>
    <r>
      <rPr>
        <sz val="8.25"/>
        <color rgb="FF000000"/>
        <rFont val="Arial"/>
        <family val="2"/>
      </rPr>
      <t xml:space="preserve">Antepecho de concreto reforzado, de 1,25 m de alto y 0,2 m de ancho, realizado con concreto f'c=210 kg/cm² (3000 psi), clase de exposición F0 S0 P0 C0, tamaño máximo del agregado 12,5 mm (1/2"), consistencia blanda, preparado en obra, y fundido con medios manuales, y acero Grado 60 (fy=4200 kg/cm²), con una cuantía aproximada de 45 kg/m, montaje y desmontaje de sistema de encofrado metálico en las dos caras del muro. Incluso líquido desencofrante MasterFinish RL 294 "MBCC de Sika", para evitar la adherencia del concreto al encofrado. El precio incluye el corte, doblado y montaje de la armaduría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</si>
  <si>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</si>
  <si>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</si>
  <si>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</si>
  <si>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</si>
  <si>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</si>
  <si>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</si>
  <si>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</si>
  <si>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mt08eme040</t>
  </si>
  <si>
    <t xml:space="preserve">m²</t>
  </si>
  <si>
    <t xml:space="preserve">Paneles metálicos de varias dimensiones, para encofrar elementos de concreto.</t>
  </si>
  <si>
    <t xml:space="preserve">mt08dba010g</t>
  </si>
  <si>
    <t xml:space="preserve">l</t>
  </si>
  <si>
    <t xml:space="preserve">Agente desmoldeante, a base de aceites especiales, emulsionable en agua MasterFinish RL 294 "MBCC de Sika", para encofrados metálicos, fenólicos o de madera.</t>
  </si>
  <si>
    <t xml:space="preserve">mt07aco020d</t>
  </si>
  <si>
    <t xml:space="preserve">Ud</t>
  </si>
  <si>
    <t xml:space="preserve">Separador homologado para muros.</t>
  </si>
  <si>
    <t xml:space="preserve">mt07aco140a</t>
  </si>
  <si>
    <t xml:space="preserve">kg</t>
  </si>
  <si>
    <t xml:space="preserve">Acero en varillas corrugadas, Grado 60 (fy=4200 kg/cm²), de varios diámetros, según NTG 36011, ASTM A 615 y ASTM A 615 M.</t>
  </si>
  <si>
    <t xml:space="preserve">mt08var050</t>
  </si>
  <si>
    <t xml:space="preserve">kg</t>
  </si>
  <si>
    <t xml:space="preserve">Alambre galvanizado para atar, de 1,30 mm de diámetro.</t>
  </si>
  <si>
    <t xml:space="preserve">mt08aaa010a</t>
  </si>
  <si>
    <t xml:space="preserve">m³</t>
  </si>
  <si>
    <t xml:space="preserve">Agua.</t>
  </si>
  <si>
    <t xml:space="preserve">mt01arg000q</t>
  </si>
  <si>
    <t xml:space="preserve">m³</t>
  </si>
  <si>
    <t xml:space="preserve">Arena de río.</t>
  </si>
  <si>
    <t xml:space="preserve">mt01arg001qf</t>
  </si>
  <si>
    <t xml:space="preserve">m³</t>
  </si>
  <si>
    <t xml:space="preserve">Piedrín de 1/2", de tamaño máximo 12,5 mm.</t>
  </si>
  <si>
    <t xml:space="preserve">mt08cem000q</t>
  </si>
  <si>
    <t xml:space="preserve">kg</t>
  </si>
  <si>
    <t xml:space="preserve">Cemento gris en sacos.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</si>
  <si>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</si>
  <si>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</si>
  <si>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</si>
  <si>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</si>
  <si>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</si>
  <si>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</si>
  <si>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</si>
  <si>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mo044</t>
  </si>
  <si>
    <t xml:space="preserve">h</t>
  </si>
  <si>
    <t xml:space="preserve">Encofrador.</t>
  </si>
  <si>
    <t xml:space="preserve">mo091</t>
  </si>
  <si>
    <t xml:space="preserve">h</t>
  </si>
  <si>
    <t xml:space="preserve">Ayudante de encofrador.</t>
  </si>
  <si>
    <t xml:space="preserve">mo043</t>
  </si>
  <si>
    <t xml:space="preserve">h</t>
  </si>
  <si>
    <t xml:space="preserve">Armador.</t>
  </si>
  <si>
    <t xml:space="preserve">mo090</t>
  </si>
  <si>
    <t xml:space="preserve">h</t>
  </si>
  <si>
    <t xml:space="preserve">Ayudante de armador.</t>
  </si>
  <si>
    <t xml:space="preserve">mo113</t>
  </si>
  <si>
    <t xml:space="preserve">h</t>
  </si>
  <si>
    <t xml:space="preserve">Peón albañil.</t>
  </si>
  <si>
    <t xml:space="preserve">mo112</t>
  </si>
  <si>
    <t xml:space="preserve">h</t>
  </si>
  <si>
    <t xml:space="preserve">Peón albañil capacitado.</t>
  </si>
  <si>
    <t xml:space="preserve">mo045</t>
  </si>
  <si>
    <t xml:space="preserve">h</t>
  </si>
  <si>
    <t xml:space="preserve">Fundidor de productos del concreto.</t>
  </si>
  <si>
    <t xml:space="preserve">mo092</t>
  </si>
  <si>
    <t xml:space="preserve">h</t>
  </si>
  <si>
    <t xml:space="preserve">Ayudante fundidor de productos del concreto.</t>
  </si>
  <si>
    <t xml:space="preserve">Subtotal mano de obra:</t>
  </si>
  <si>
    <t xml:space="preserve">Herramienta menor</t>
  </si>
  <si>
    <t xml:space="preserve">%</t>
  </si>
  <si>
    <t xml:space="preserve">Herramienta menor</t>
  </si>
  <si>
    <t xml:space="preserve">Coste de mantenimiento decenal: 34,50Q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</si>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</sst>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6.80" customWidth="1"/>
    <col min="5" max="5" width="68.00" customWidth="1"/>
    <col min="6" max="6" width="15.64" customWidth="1"/>
    <col min="7" max="7" width="14.4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0.017</v>
      </c>
      <c r="G10" s="12">
        <v>415.36</v>
      </c>
      <c r="H10" s="12">
        <f ca="1">ROUND(INDIRECT(ADDRESS(ROW()+(0), COLUMN()+(-2), 1))*INDIRECT(ADDRESS(ROW()+(0), COLUMN()+(-1), 1)), 2)</f>
        <v>7.06</v>
      </c>
    </row>
    <row r="11" spans="1:8" ht="34.50" thickBot="1" customHeight="1">
      <c r="A11" s="1" t="s">
        <v>15</v>
      </c>
      <c r="B11" s="1"/>
      <c r="C11" s="10" t="s">
        <v>16</v>
      </c>
      <c r="D11" s="10"/>
      <c r="E11" s="1" t="s">
        <v>17</v>
      </c>
      <c r="F11" s="11">
        <v>0.075</v>
      </c>
      <c r="G11" s="12">
        <v>14.86</v>
      </c>
      <c r="H11" s="12">
        <f ca="1">ROUND(INDIRECT(ADDRESS(ROW()+(0), COLUMN()+(-2), 1))*INDIRECT(ADDRESS(ROW()+(0), COLUMN()+(-1), 1)), 2)</f>
        <v>1.11</v>
      </c>
    </row>
    <row r="12" spans="1:8" ht="13.50" thickBot="1" customHeight="1">
      <c r="A12" s="1" t="s">
        <v>18</v>
      </c>
      <c r="B12" s="1"/>
      <c r="C12" s="10" t="s">
        <v>19</v>
      </c>
      <c r="D12" s="10"/>
      <c r="E12" s="1" t="s">
        <v>20</v>
      </c>
      <c r="F12" s="11">
        <v>7</v>
      </c>
      <c r="G12" s="12">
        <v>0.51</v>
      </c>
      <c r="H12" s="12">
        <f ca="1">ROUND(INDIRECT(ADDRESS(ROW()+(0), COLUMN()+(-2), 1))*INDIRECT(ADDRESS(ROW()+(0), COLUMN()+(-1), 1)), 2)</f>
        <v>3.57</v>
      </c>
    </row>
    <row r="13" spans="1:8" ht="24.00" thickBot="1" customHeight="1">
      <c r="A13" s="1" t="s">
        <v>21</v>
      </c>
      <c r="B13" s="1"/>
      <c r="C13" s="10" t="s">
        <v>22</v>
      </c>
      <c r="D13" s="10"/>
      <c r="E13" s="1" t="s">
        <v>23</v>
      </c>
      <c r="F13" s="11">
        <v>45.9</v>
      </c>
      <c r="G13" s="12">
        <v>7.65</v>
      </c>
      <c r="H13" s="12">
        <f ca="1">ROUND(INDIRECT(ADDRESS(ROW()+(0), COLUMN()+(-2), 1))*INDIRECT(ADDRESS(ROW()+(0), COLUMN()+(-1), 1)), 2)</f>
        <v>351.14</v>
      </c>
    </row>
    <row r="14" spans="1:8" ht="13.50" thickBot="1" customHeight="1">
      <c r="A14" s="1" t="s">
        <v>24</v>
      </c>
      <c r="B14" s="1"/>
      <c r="C14" s="10" t="s">
        <v>25</v>
      </c>
      <c r="D14" s="10"/>
      <c r="E14" s="1" t="s">
        <v>26</v>
      </c>
      <c r="F14" s="11">
        <v>0.585</v>
      </c>
      <c r="G14" s="12">
        <v>11.98</v>
      </c>
      <c r="H14" s="12">
        <f ca="1">ROUND(INDIRECT(ADDRESS(ROW()+(0), COLUMN()+(-2), 1))*INDIRECT(ADDRESS(ROW()+(0), COLUMN()+(-1), 1)), 2)</f>
        <v>7.01</v>
      </c>
    </row>
    <row r="15" spans="1:8" ht="13.50" thickBot="1" customHeight="1">
      <c r="A15" s="1" t="s">
        <v>27</v>
      </c>
      <c r="B15" s="1"/>
      <c r="C15" s="10" t="s">
        <v>28</v>
      </c>
      <c r="D15" s="10"/>
      <c r="E15" s="1" t="s">
        <v>29</v>
      </c>
      <c r="F15" s="11">
        <v>0.061</v>
      </c>
      <c r="G15" s="12">
        <v>11.98</v>
      </c>
      <c r="H15" s="12">
        <f ca="1">ROUND(INDIRECT(ADDRESS(ROW()+(0), COLUMN()+(-2), 1))*INDIRECT(ADDRESS(ROW()+(0), COLUMN()+(-1), 1)), 2)</f>
        <v>0.73</v>
      </c>
    </row>
    <row r="16" spans="1:8" ht="13.50" thickBot="1" customHeight="1">
      <c r="A16" s="1" t="s">
        <v>30</v>
      </c>
      <c r="B16" s="1"/>
      <c r="C16" s="10" t="s">
        <v>31</v>
      </c>
      <c r="D16" s="10"/>
      <c r="E16" s="1" t="s">
        <v>32</v>
      </c>
      <c r="F16" s="11">
        <v>0.143</v>
      </c>
      <c r="G16" s="12">
        <v>119.32</v>
      </c>
      <c r="H16" s="12">
        <f ca="1">ROUND(INDIRECT(ADDRESS(ROW()+(0), COLUMN()+(-2), 1))*INDIRECT(ADDRESS(ROW()+(0), COLUMN()+(-1), 1)), 2)</f>
        <v>17.06</v>
      </c>
    </row>
    <row r="17" spans="1:8" ht="13.50" thickBot="1" customHeight="1">
      <c r="A17" s="1" t="s">
        <v>33</v>
      </c>
      <c r="B17" s="1"/>
      <c r="C17" s="10" t="s">
        <v>34</v>
      </c>
      <c r="D17" s="10"/>
      <c r="E17" s="1" t="s">
        <v>35</v>
      </c>
      <c r="F17" s="11">
        <v>0.143</v>
      </c>
      <c r="G17" s="12">
        <v>215.29</v>
      </c>
      <c r="H17" s="12">
        <f ca="1">ROUND(INDIRECT(ADDRESS(ROW()+(0), COLUMN()+(-2), 1))*INDIRECT(ADDRESS(ROW()+(0), COLUMN()+(-1), 1)), 2)</f>
        <v>30.79</v>
      </c>
    </row>
    <row r="18" spans="1:8" ht="13.50" thickBot="1" customHeight="1">
      <c r="A18" s="1" t="s">
        <v>36</v>
      </c>
      <c r="B18" s="1"/>
      <c r="C18" s="10" t="s">
        <v>37</v>
      </c>
      <c r="D18" s="10"/>
      <c r="E18" s="1" t="s">
        <v>38</v>
      </c>
      <c r="F18" s="13">
        <v>113.272</v>
      </c>
      <c r="G18" s="14">
        <v>2.1</v>
      </c>
      <c r="H18" s="14">
        <f ca="1">ROUND(INDIRECT(ADDRESS(ROW()+(0), COLUMN()+(-2), 1))*INDIRECT(ADDRESS(ROW()+(0), COLUMN()+(-1), 1)), 2)</f>
        <v>237.87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656.34</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0.158</v>
      </c>
      <c r="G21" s="14">
        <v>25.18</v>
      </c>
      <c r="H21" s="14">
        <f ca="1">ROUND(INDIRECT(ADDRESS(ROW()+(0), COLUMN()+(-2), 1))*INDIRECT(ADDRESS(ROW()+(0), COLUMN()+(-1), 1)), 2)</f>
        <v>3.98</v>
      </c>
    </row>
    <row r="22" spans="1:8" ht="13.50" thickBot="1" customHeight="1">
      <c r="A22" s="15"/>
      <c r="B22" s="15"/>
      <c r="C22" s="15"/>
      <c r="D22" s="15"/>
      <c r="E22" s="15"/>
      <c r="F22" s="9" t="s">
        <v>44</v>
      </c>
      <c r="G22" s="9"/>
      <c r="H22" s="17">
        <f ca="1">ROUND(SUM(INDIRECT(ADDRESS(ROW()+(-1), COLUMN()+(0), 1))), 2)</f>
        <v>3.98</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0.673</v>
      </c>
      <c r="G24" s="12">
        <v>67.51</v>
      </c>
      <c r="H24" s="12">
        <f ca="1">ROUND(INDIRECT(ADDRESS(ROW()+(0), COLUMN()+(-2), 1))*INDIRECT(ADDRESS(ROW()+(0), COLUMN()+(-1), 1)), 2)</f>
        <v>45.43</v>
      </c>
    </row>
    <row r="25" spans="1:8" ht="13.50" thickBot="1" customHeight="1">
      <c r="A25" s="1" t="s">
        <v>49</v>
      </c>
      <c r="B25" s="1"/>
      <c r="C25" s="10" t="s">
        <v>50</v>
      </c>
      <c r="D25" s="10"/>
      <c r="E25" s="1" t="s">
        <v>51</v>
      </c>
      <c r="F25" s="11">
        <v>0.735</v>
      </c>
      <c r="G25" s="12">
        <v>50.43</v>
      </c>
      <c r="H25" s="12">
        <f ca="1">ROUND(INDIRECT(ADDRESS(ROW()+(0), COLUMN()+(-2), 1))*INDIRECT(ADDRESS(ROW()+(0), COLUMN()+(-1), 1)), 2)</f>
        <v>37.07</v>
      </c>
    </row>
    <row r="26" spans="1:8" ht="13.50" thickBot="1" customHeight="1">
      <c r="A26" s="1" t="s">
        <v>52</v>
      </c>
      <c r="B26" s="1"/>
      <c r="C26" s="10" t="s">
        <v>53</v>
      </c>
      <c r="D26" s="10"/>
      <c r="E26" s="1" t="s">
        <v>54</v>
      </c>
      <c r="F26" s="11">
        <v>0.431</v>
      </c>
      <c r="G26" s="12">
        <v>67.51</v>
      </c>
      <c r="H26" s="12">
        <f ca="1">ROUND(INDIRECT(ADDRESS(ROW()+(0), COLUMN()+(-2), 1))*INDIRECT(ADDRESS(ROW()+(0), COLUMN()+(-1), 1)), 2)</f>
        <v>29.1</v>
      </c>
    </row>
    <row r="27" spans="1:8" ht="13.50" thickBot="1" customHeight="1">
      <c r="A27" s="1" t="s">
        <v>55</v>
      </c>
      <c r="B27" s="1"/>
      <c r="C27" s="10" t="s">
        <v>56</v>
      </c>
      <c r="D27" s="10"/>
      <c r="E27" s="1" t="s">
        <v>57</v>
      </c>
      <c r="F27" s="11">
        <v>0.549</v>
      </c>
      <c r="G27" s="12">
        <v>50.43</v>
      </c>
      <c r="H27" s="12">
        <f ca="1">ROUND(INDIRECT(ADDRESS(ROW()+(0), COLUMN()+(-2), 1))*INDIRECT(ADDRESS(ROW()+(0), COLUMN()+(-1), 1)), 2)</f>
        <v>27.69</v>
      </c>
    </row>
    <row r="28" spans="1:8" ht="13.50" thickBot="1" customHeight="1">
      <c r="A28" s="1" t="s">
        <v>58</v>
      </c>
      <c r="B28" s="1"/>
      <c r="C28" s="10" t="s">
        <v>59</v>
      </c>
      <c r="D28" s="10"/>
      <c r="E28" s="1" t="s">
        <v>60</v>
      </c>
      <c r="F28" s="11">
        <v>0.286</v>
      </c>
      <c r="G28" s="12">
        <v>46.72</v>
      </c>
      <c r="H28" s="12">
        <f ca="1">ROUND(INDIRECT(ADDRESS(ROW()+(0), COLUMN()+(-2), 1))*INDIRECT(ADDRESS(ROW()+(0), COLUMN()+(-1), 1)), 2)</f>
        <v>13.36</v>
      </c>
    </row>
    <row r="29" spans="1:8" ht="13.50" thickBot="1" customHeight="1">
      <c r="A29" s="1" t="s">
        <v>61</v>
      </c>
      <c r="B29" s="1"/>
      <c r="C29" s="10" t="s">
        <v>62</v>
      </c>
      <c r="D29" s="10"/>
      <c r="E29" s="1" t="s">
        <v>63</v>
      </c>
      <c r="F29" s="11">
        <v>0.299</v>
      </c>
      <c r="G29" s="12">
        <v>47.49</v>
      </c>
      <c r="H29" s="12">
        <f ca="1">ROUND(INDIRECT(ADDRESS(ROW()+(0), COLUMN()+(-2), 1))*INDIRECT(ADDRESS(ROW()+(0), COLUMN()+(-1), 1)), 2)</f>
        <v>14.2</v>
      </c>
    </row>
    <row r="30" spans="1:8" ht="13.50" thickBot="1" customHeight="1">
      <c r="A30" s="1" t="s">
        <v>64</v>
      </c>
      <c r="B30" s="1"/>
      <c r="C30" s="10" t="s">
        <v>65</v>
      </c>
      <c r="D30" s="10"/>
      <c r="E30" s="1" t="s">
        <v>66</v>
      </c>
      <c r="F30" s="11">
        <v>0.068</v>
      </c>
      <c r="G30" s="12">
        <v>67.51</v>
      </c>
      <c r="H30" s="12">
        <f ca="1">ROUND(INDIRECT(ADDRESS(ROW()+(0), COLUMN()+(-2), 1))*INDIRECT(ADDRESS(ROW()+(0), COLUMN()+(-1), 1)), 2)</f>
        <v>4.59</v>
      </c>
    </row>
    <row r="31" spans="1:8" ht="13.50" thickBot="1" customHeight="1">
      <c r="A31" s="1" t="s">
        <v>67</v>
      </c>
      <c r="B31" s="1"/>
      <c r="C31" s="10" t="s">
        <v>68</v>
      </c>
      <c r="D31" s="10"/>
      <c r="E31" s="1" t="s">
        <v>69</v>
      </c>
      <c r="F31" s="13">
        <v>0.272</v>
      </c>
      <c r="G31" s="14">
        <v>50.43</v>
      </c>
      <c r="H31" s="14">
        <f ca="1">ROUND(INDIRECT(ADDRESS(ROW()+(0), COLUMN()+(-2), 1))*INDIRECT(ADDRESS(ROW()+(0), COLUMN()+(-1), 1)), 2)</f>
        <v>13.72</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1)),INDIRECT(ADDRESS(ROW()+(-6), COLUMN()+(0), 1)),INDIRECT(ADDRESS(ROW()+(-7), COLUMN()+(0), 1)),INDIRECT(ADDRESS(ROW()+(-8), COLUMN()+(0), 1))), 2)</f>
        <v>185.16</v>
      </c>
    </row>
    <row r="33" spans="1:8" ht="13.50" thickBot="1" customHeight="1">
      <c r="A33" s="15">
        <v>4</v>
      </c>
      <c r="B33" s="15"/>
      <c r="C33" s="15"/>
      <c r="D33" s="15"/>
      <c r="E33" s="18" t="s">
        <v>71</v>
      </c>
      <c r="F33" s="18"/>
      <c r="G33" s="15"/>
      <c r="H33" s="15"/>
    </row>
    <row r="34" spans="1:8" ht="13.50" thickBot="1" customHeight="1">
      <c r="A34" s="19"/>
      <c r="B34" s="19"/>
      <c r="C34" s="20" t="s">
        <v>72</v>
      </c>
      <c r="D34" s="20"/>
      <c r="E34" s="19" t="s">
        <v>73</v>
      </c>
      <c r="F34" s="13">
        <v>2</v>
      </c>
      <c r="G34" s="14">
        <f ca="1">ROUND(SUM(INDIRECT(ADDRESS(ROW()+(-2), COLUMN()+(1), 1)),INDIRECT(ADDRESS(ROW()+(-12), COLUMN()+(1), 1)),INDIRECT(ADDRESS(ROW()+(-15), COLUMN()+(1), 1))), 2)</f>
        <v>845.48</v>
      </c>
      <c r="H34" s="14">
        <f ca="1">ROUND(INDIRECT(ADDRESS(ROW()+(0), COLUMN()+(-2), 1))*INDIRECT(ADDRESS(ROW()+(0), COLUMN()+(-1), 1))/100, 2)</f>
        <v>16.91</v>
      </c>
    </row>
    <row r="35" spans="1:8" ht="13.50" thickBot="1" customHeight="1">
      <c r="A35" s="21" t="s">
        <v>74</v>
      </c>
      <c r="B35" s="21"/>
      <c r="C35" s="22"/>
      <c r="D35" s="22"/>
      <c r="E35" s="23"/>
      <c r="F35" s="24" t="s">
        <v>75</v>
      </c>
      <c r="G35" s="25"/>
      <c r="H35" s="26">
        <f ca="1">ROUND(SUM(INDIRECT(ADDRESS(ROW()+(-1), COLUMN()+(0), 1)),INDIRECT(ADDRESS(ROW()+(-3), COLUMN()+(0), 1)),INDIRECT(ADDRESS(ROW()+(-13), COLUMN()+(0), 1)),INDIRECT(ADDRESS(ROW()+(-16), COLUMN()+(0), 1))), 2)</f>
        <v>862.39</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F32:G32"/>
    <mergeCell ref="A33:B33"/>
    <mergeCell ref="C33:D33"/>
    <mergeCell ref="E33:F33"/>
    <mergeCell ref="A34:B34"/>
    <mergeCell ref="C34:D34"/>
    <mergeCell ref="A35:E35"/>
    <mergeCell ref="F35:G35"/>
  </mergeCells>
  <pageMargins left="0.147638" right="0.147638" top="0.206693" bottom="0.206693" header="0.0" footer="0.0"/>
  <pageSetup paperSize="9" orientation="portrait"/>
  <rowBreaks count="0" manualBreakCount="0">
    </rowBreaks>
</worksheet>
</file>