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<sst xmlns="http://schemas.openxmlformats.org/spreadsheetml/2006/main" count="70" uniqueCount="70">
  <si>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</si>
  <si>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QEA010</t>
  </si>
  <si>
    <t xml:space="preserve">m²</t>
  </si>
  <si>
    <t xml:space="preserve">Cubierta plana no transitable, ventilada, autoprotegida, tipo convencional. Impermeabilización con mantos prefabricados asfálticos, tipo monocapa.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</si>
  <si>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confeccionado en obra, dosificación 1:6, de 3 cm de espesor, acabado fratasado, sobre tabiques aligerados de ladrillo cerámico hueco de 24x11,5x9 cm, recibido con mortero de cemento, confeccionado en obra, dosificación 1:6, dispuestos cada 80 cm y con 30 cm de altura media, rematados superiormente con maestras de mortero de cemento, confeccionado en obra, dosificación 1:6; AISLAMIENTO TÉRMICO: manta ligera de lana de vidrio, IBR "ISOVER"; IMPERMEABILIZACIÓN: tipo monocapa, adherida, formada por manto prefabricado de betún modificado con elastómero SBS, de 3,5 mm de espesor, con armaduría de fieltro de poliéster reforzado y estabilizado de 150 g/m² previa imprimación con emulsión asfáltica aniónica con cargas.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</si>
  <si>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</si>
  <si>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</si>
  <si>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</si>
  <si>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</si>
  <si>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</si>
  <si>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</si>
  <si>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</si>
  <si>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</si>
  <si>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</si>
  <si>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</si>
  <si>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</si>
  <si>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</si>
  <si>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</si>
  <si>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</si>
  <si>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</si>
  <si>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</si>
  <si>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</si>
  <si>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</si>
  <si>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</si>
  <si>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</si>
  <si>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</si>
  <si>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</si>
  <si>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mt16lvi010aad</t>
  </si>
  <si>
    <t xml:space="preserve">m²</t>
  </si>
  <si>
    <t xml:space="preserve">Manta ligera de lana de vidrio, IBR "ISOVER", revestida por una de sus caras con papel kraft que actúa como barrera de vapor, de 80 mm de espesor, resistencia térmica 2 m²K/W, conductividad térmica 0,04 W/(mK), Euroclase F de reacción al fuego, capacidad de absorción de agua a corto plazo &lt;=1 kg/m² y factor de resistencia a la difusión del vapor de agua 1.</t>
  </si>
  <si>
    <t xml:space="preserve">mt04lvg020c</t>
  </si>
  <si>
    <t xml:space="preserve">Ud</t>
  </si>
  <si>
    <t xml:space="preserve">Tablero cerámico hueco machihembrado, para revestir, 80x25x3 cm, con las testas rectas.</t>
  </si>
  <si>
    <t xml:space="preserve">mt14lga010ea</t>
  </si>
  <si>
    <t xml:space="preserve">m²</t>
  </si>
  <si>
    <t xml:space="preserve">Manto prefabricado de betún modificado con elastómero SBS, de 3,5 mm de espesor, masa nominal 5 kg/m², con armaduría de fieltro de poliéster reforzado y estabilizado de 150 g/m², con autoprotección mineral de color gris.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</si>
  <si>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</si>
  <si>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</si>
  <si>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</si>
  <si>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</si>
  <si>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</si>
  <si>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</si>
  <si>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</si>
  <si>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</si>
  <si>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</si>
  <si>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</si>
  <si>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</si>
  <si>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</si>
  <si>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</si>
  <si>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</si>
  <si>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</si>
  <si>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</si>
  <si>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</si>
  <si>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</si>
  <si>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</si>
  <si>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</si>
  <si>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</si>
  <si>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</si>
  <si>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</si>
  <si>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</si>
  <si>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</si>
  <si>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</si>
  <si>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</si>
  <si>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</si>
  <si>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</si>
  <si>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</si>
  <si>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</si>
  <si>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</si>
  <si>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111,12Q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</si>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</sst>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8.68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2.56</v>
      </c>
      <c r="H10" s="12">
        <f ca="1">ROUND(INDIRECT(ADDRESS(ROW()+(0), COLUMN()+(-2), 1))*INDIRECT(ADDRESS(ROW()+(0), COLUMN()+(-1), 1)), 2)</f>
        <v>30.72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11.98</v>
      </c>
      <c r="H11" s="12">
        <f ca="1">ROUND(INDIRECT(ADDRESS(ROW()+(0), COLUMN()+(-2), 1))*INDIRECT(ADDRESS(ROW()+(0), COLUMN()+(-1), 1)), 2)</f>
        <v>0.14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163.45</v>
      </c>
      <c r="H12" s="12">
        <f ca="1">ROUND(INDIRECT(ADDRESS(ROW()+(0), COLUMN()+(-2), 1))*INDIRECT(ADDRESS(ROW()+(0), COLUMN()+(-1), 1)), 2)</f>
        <v>10.62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10</v>
      </c>
      <c r="G13" s="12">
        <v>2.1</v>
      </c>
      <c r="H13" s="12">
        <f ca="1">ROUND(INDIRECT(ADDRESS(ROW()+(0), COLUMN()+(-2), 1))*INDIRECT(ADDRESS(ROW()+(0), COLUMN()+(-1), 1)), 2)</f>
        <v>21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14.84</v>
      </c>
      <c r="H14" s="12">
        <f ca="1">ROUND(INDIRECT(ADDRESS(ROW()+(0), COLUMN()+(-2), 1))*INDIRECT(ADDRESS(ROW()+(0), COLUMN()+(-1), 1)), 2)</f>
        <v>0.15</v>
      </c>
    </row>
    <row r="15" spans="1:8" ht="55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</v>
      </c>
      <c r="G15" s="12">
        <v>42.08</v>
      </c>
      <c r="H15" s="12">
        <f ca="1">ROUND(INDIRECT(ADDRESS(ROW()+(0), COLUMN()+(-2), 1))*INDIRECT(ADDRESS(ROW()+(0), COLUMN()+(-1), 1)), 2)</f>
        <v>50.5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5</v>
      </c>
      <c r="G16" s="12">
        <v>10.2</v>
      </c>
      <c r="H16" s="12">
        <f ca="1">ROUND(INDIRECT(ADDRESS(ROW()+(0), COLUMN()+(-2), 1))*INDIRECT(ADDRESS(ROW()+(0), COLUMN()+(-1), 1)), 2)</f>
        <v>51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87.08</v>
      </c>
      <c r="H17" s="12">
        <f ca="1">ROUND(INDIRECT(ADDRESS(ROW()+(0), COLUMN()+(-2), 1))*INDIRECT(ADDRESS(ROW()+(0), COLUMN()+(-1), 1)), 2)</f>
        <v>95.79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0.3</v>
      </c>
      <c r="G18" s="14">
        <v>33.57</v>
      </c>
      <c r="H18" s="14">
        <f ca="1">ROUND(INDIRECT(ADDRESS(ROW()+(0), COLUMN()+(-2), 1))*INDIRECT(ADDRESS(ROW()+(0), COLUMN()+(-1), 1)), 2)</f>
        <v>10.07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269.99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0.032</v>
      </c>
      <c r="G21" s="14">
        <v>25.18</v>
      </c>
      <c r="H21" s="14">
        <f ca="1">ROUND(INDIRECT(ADDRESS(ROW()+(0), COLUMN()+(-2), 1))*INDIRECT(ADDRESS(ROW()+(0), COLUMN()+(-1), 1)), 2)</f>
        <v>0.81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0.81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0.929</v>
      </c>
      <c r="G24" s="12">
        <v>64.87</v>
      </c>
      <c r="H24" s="12">
        <f ca="1">ROUND(INDIRECT(ADDRESS(ROW()+(0), COLUMN()+(-2), 1))*INDIRECT(ADDRESS(ROW()+(0), COLUMN()+(-1), 1)), 2)</f>
        <v>60.26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1.31</v>
      </c>
      <c r="G25" s="12">
        <v>46.72</v>
      </c>
      <c r="H25" s="12">
        <f ca="1">ROUND(INDIRECT(ADDRESS(ROW()+(0), COLUMN()+(-2), 1))*INDIRECT(ADDRESS(ROW()+(0), COLUMN()+(-1), 1)), 2)</f>
        <v>61.2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0.06</v>
      </c>
      <c r="G26" s="12">
        <v>66.67</v>
      </c>
      <c r="H26" s="12">
        <f ca="1">ROUND(INDIRECT(ADDRESS(ROW()+(0), COLUMN()+(-2), 1))*INDIRECT(ADDRESS(ROW()+(0), COLUMN()+(-1), 1)), 2)</f>
        <v>4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0.06</v>
      </c>
      <c r="G27" s="12">
        <v>48.49</v>
      </c>
      <c r="H27" s="12">
        <f ca="1">ROUND(INDIRECT(ADDRESS(ROW()+(0), COLUMN()+(-2), 1))*INDIRECT(ADDRESS(ROW()+(0), COLUMN()+(-1), 1)), 2)</f>
        <v>2.91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0.119</v>
      </c>
      <c r="G28" s="12">
        <v>64.87</v>
      </c>
      <c r="H28" s="12">
        <f ca="1">ROUND(INDIRECT(ADDRESS(ROW()+(0), COLUMN()+(-2), 1))*INDIRECT(ADDRESS(ROW()+(0), COLUMN()+(-1), 1)), 2)</f>
        <v>7.72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3">
        <v>0.119</v>
      </c>
      <c r="G29" s="14">
        <v>48.49</v>
      </c>
      <c r="H29" s="14">
        <f ca="1">ROUND(INDIRECT(ADDRESS(ROW()+(0), COLUMN()+(-2), 1))*INDIRECT(ADDRESS(ROW()+(0), COLUMN()+(-1), 1)), 2)</f>
        <v>5.77</v>
      </c>
    </row>
    <row r="30" spans="1:8" ht="13.50" thickBot="1" customHeight="1">
      <c r="A30" s="15"/>
      <c r="B30" s="15"/>
      <c r="C30" s="15"/>
      <c r="D30" s="15"/>
      <c r="E30" s="15"/>
      <c r="F30" s="9" t="s">
        <v>64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141.86</v>
      </c>
    </row>
    <row r="31" spans="1:8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5"/>
      <c r="H31" s="15"/>
    </row>
    <row r="32" spans="1:8" ht="13.50" thickBot="1" customHeight="1">
      <c r="A32" s="19"/>
      <c r="B32" s="19"/>
      <c r="C32" s="20" t="s">
        <v>66</v>
      </c>
      <c r="D32" s="20"/>
      <c r="E32" s="19" t="s">
        <v>67</v>
      </c>
      <c r="F32" s="13">
        <v>2</v>
      </c>
      <c r="G32" s="14">
        <f ca="1">ROUND(SUM(INDIRECT(ADDRESS(ROW()+(-2), COLUMN()+(1), 1)),INDIRECT(ADDRESS(ROW()+(-10), COLUMN()+(1), 1)),INDIRECT(ADDRESS(ROW()+(-13), COLUMN()+(1), 1))), 2)</f>
        <v>412.66</v>
      </c>
      <c r="H32" s="14">
        <f ca="1">ROUND(INDIRECT(ADDRESS(ROW()+(0), COLUMN()+(-2), 1))*INDIRECT(ADDRESS(ROW()+(0), COLUMN()+(-1), 1))/100, 2)</f>
        <v>8.25</v>
      </c>
    </row>
    <row r="33" spans="1:8" ht="13.50" thickBot="1" customHeight="1">
      <c r="A33" s="21" t="s">
        <v>68</v>
      </c>
      <c r="B33" s="21"/>
      <c r="C33" s="22"/>
      <c r="D33" s="22"/>
      <c r="E33" s="23"/>
      <c r="F33" s="24" t="s">
        <v>69</v>
      </c>
      <c r="G33" s="25"/>
      <c r="H33" s="26">
        <f ca="1">ROUND(SUM(INDIRECT(ADDRESS(ROW()+(-1), COLUMN()+(0), 1)),INDIRECT(ADDRESS(ROW()+(-3), COLUMN()+(0), 1)),INDIRECT(ADDRESS(ROW()+(-11), COLUMN()+(0), 1)),INDIRECT(ADDRESS(ROW()+(-14), COLUMN()+(0), 1))), 2)</f>
        <v>420.91</v>
      </c>
    </row>
  </sheetData>
  <mergeCells count="6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