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<sst xmlns="http://schemas.openxmlformats.org/spreadsheetml/2006/main" count="32" uniqueCount="32">
  <si>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</si>
  <si>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</si>
  <si>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</si>
  <si>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</si>
  <si>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doble de árbol, realizado mediante dos estacas, clavadas verticalmente en el fondo del hoyo de plantación, sujetando al tronco del árbol cada una de ellas mediante un cinturón elástico de goma, regulable, de 4 cm de ancho, ejerciendo la función de tutor para mantener el árbol derecho durante su crecimiento.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</si>
  <si>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</si>
  <si>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</si>
  <si>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</si>
  <si>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</si>
  <si>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</si>
  <si>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</si>
  <si>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</si>
  <si>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mt48tut010w</t>
  </si>
  <si>
    <t xml:space="preserve">Ud</t>
  </si>
  <si>
    <t xml:space="preserve">Estaca rústica de madera de pino tratada en autoclave con Tanalith E, de 12 cm de diámetro y 250 cm de longitud, con terminación en punta.</t>
  </si>
  <si>
    <t xml:space="preserve">mt48tut015</t>
  </si>
  <si>
    <t xml:space="preserve">Ud</t>
  </si>
  <si>
    <t xml:space="preserve">Cinta elástica de caucho, de 4 cm de ancho, regulable, sin pasador, de 25 cm de longitud, para la sujeción del tronco del árbol al tutor.</t>
  </si>
  <si>
    <t xml:space="preserve">Subtotal materiales:</t>
  </si>
  <si>
    <t xml:space="preserve">Mano de obra</t>
  </si>
  <si>
    <t xml:space="preserve">mo040</t>
  </si>
  <si>
    <t xml:space="preserve">h</t>
  </si>
  <si>
    <t xml:space="preserve">Jardinero.</t>
  </si>
  <si>
    <t xml:space="preserve">mo086</t>
  </si>
  <si>
    <t xml:space="preserve">h</t>
  </si>
  <si>
    <t xml:space="preserve">Ayudante de jardinero.</t>
  </si>
  <si>
    <t xml:space="preserve">Subtotal mano de obra:</t>
  </si>
  <si>
    <t xml:space="preserve">Herramienta menor</t>
  </si>
  <si>
    <t xml:space="preserve">%</t>
  </si>
  <si>
    <t xml:space="preserve">Herramienta menor</t>
  </si>
  <si>
    <t xml:space="preserve">Coste de mantenimiento decenal: 185,96Q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</si>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</sst>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1.87" customWidth="1"/>
    <col min="4" max="4" width="5.78" customWidth="1"/>
    <col min="5" max="5" width="74.80" customWidth="1"/>
    <col min="6" max="6" width="12.41" customWidth="1"/>
    <col min="7" max="7" width="11.56"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2</v>
      </c>
      <c r="G10" s="12">
        <v>89.33</v>
      </c>
      <c r="H10" s="12">
        <f ca="1">ROUND(INDIRECT(ADDRESS(ROW()+(0), COLUMN()+(-2), 1))*INDIRECT(ADDRESS(ROW()+(0), COLUMN()+(-1), 1)), 2)</f>
        <v>178.66</v>
      </c>
    </row>
    <row r="11" spans="1:8" ht="24.00" thickBot="1" customHeight="1">
      <c r="A11" s="1" t="s">
        <v>15</v>
      </c>
      <c r="B11" s="1"/>
      <c r="C11" s="10" t="s">
        <v>16</v>
      </c>
      <c r="D11" s="10"/>
      <c r="E11" s="1" t="s">
        <v>17</v>
      </c>
      <c r="F11" s="13">
        <v>1</v>
      </c>
      <c r="G11" s="14">
        <v>4.38</v>
      </c>
      <c r="H11" s="14">
        <f ca="1">ROUND(INDIRECT(ADDRESS(ROW()+(0), COLUMN()+(-2), 1))*INDIRECT(ADDRESS(ROW()+(0), COLUMN()+(-1), 1)), 2)</f>
        <v>4.38</v>
      </c>
    </row>
    <row r="12" spans="1:8" ht="13.50" thickBot="1" customHeight="1">
      <c r="A12" s="15"/>
      <c r="B12" s="15"/>
      <c r="C12" s="15"/>
      <c r="D12" s="15"/>
      <c r="E12" s="15"/>
      <c r="F12" s="9" t="s">
        <v>18</v>
      </c>
      <c r="G12" s="9"/>
      <c r="H12" s="17">
        <f ca="1">ROUND(SUM(INDIRECT(ADDRESS(ROW()+(-1), COLUMN()+(0), 1)),INDIRECT(ADDRESS(ROW()+(-2), COLUMN()+(0), 1))), 2)</f>
        <v>183.04</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0.347</v>
      </c>
      <c r="G14" s="12">
        <v>59.07</v>
      </c>
      <c r="H14" s="12">
        <f ca="1">ROUND(INDIRECT(ADDRESS(ROW()+(0), COLUMN()+(-2), 1))*INDIRECT(ADDRESS(ROW()+(0), COLUMN()+(-1), 1)), 2)</f>
        <v>20.5</v>
      </c>
    </row>
    <row r="15" spans="1:8" ht="13.50" thickBot="1" customHeight="1">
      <c r="A15" s="1" t="s">
        <v>23</v>
      </c>
      <c r="B15" s="1"/>
      <c r="C15" s="10" t="s">
        <v>24</v>
      </c>
      <c r="D15" s="10"/>
      <c r="E15" s="1" t="s">
        <v>25</v>
      </c>
      <c r="F15" s="13">
        <v>0.347</v>
      </c>
      <c r="G15" s="14">
        <v>44.16</v>
      </c>
      <c r="H15" s="14">
        <f ca="1">ROUND(INDIRECT(ADDRESS(ROW()+(0), COLUMN()+(-2), 1))*INDIRECT(ADDRESS(ROW()+(0), COLUMN()+(-1), 1)), 2)</f>
        <v>15.32</v>
      </c>
    </row>
    <row r="16" spans="1:8" ht="13.50" thickBot="1" customHeight="1">
      <c r="A16" s="15"/>
      <c r="B16" s="15"/>
      <c r="C16" s="15"/>
      <c r="D16" s="15"/>
      <c r="E16" s="15"/>
      <c r="F16" s="9" t="s">
        <v>26</v>
      </c>
      <c r="G16" s="9"/>
      <c r="H16" s="17">
        <f ca="1">ROUND(SUM(INDIRECT(ADDRESS(ROW()+(-1), COLUMN()+(0), 1)),INDIRECT(ADDRESS(ROW()+(-2), COLUMN()+(0), 1))), 2)</f>
        <v>35.82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218.86</v>
      </c>
      <c r="H18" s="14">
        <f ca="1">ROUND(INDIRECT(ADDRESS(ROW()+(0), COLUMN()+(-2), 1))*INDIRECT(ADDRESS(ROW()+(0), COLUMN()+(-1), 1))/100, 2)</f>
        <v>4.38</v>
      </c>
    </row>
    <row r="19" spans="1:8" ht="13.50" thickBot="1" customHeight="1">
      <c r="A19" s="21" t="s">
        <v>30</v>
      </c>
      <c r="B19" s="21"/>
      <c r="C19" s="22"/>
      <c r="D19" s="22"/>
      <c r="E19" s="23"/>
      <c r="F19" s="24" t="s">
        <v>31</v>
      </c>
      <c r="G19" s="25"/>
      <c r="H19" s="26">
        <f ca="1">ROUND(SUM(INDIRECT(ADDRESS(ROW()+(-1), COLUMN()+(0), 1)),INDIRECT(ADDRESS(ROW()+(-3), COLUMN()+(0), 1)),INDIRECT(ADDRESS(ROW()+(-7), COLUMN()+(0), 1))), 2)</f>
        <v>223.24</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