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<sst xmlns="http://schemas.openxmlformats.org/spreadsheetml/2006/main" count="40" uniqueCount="40">
  <si>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</si>
  <si>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IUE052</t>
  </si>
  <si>
    <t xml:space="preserve">Ud</t>
  </si>
  <si>
    <t xml:space="preserve">Estación depuradora biológica.</t>
  </si>
  <si>
    <r>
      <rPr>
        <sz val="8.25"/>
        <color rgb="FF000000"/>
        <rFont val="Arial"/>
        <family val="2"/>
      </rPr>
      <t xml:space="preserve">Estación depuradora biológica de aguas residuales, tecnología VFL, capacidad para 25 a 75 usuarios (H.E.), carga media de materia orgánica contaminante (DBO5) de 3,6 kg/día y caudal máximo de agua depurada de 8100 litros/día.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</si>
  <si>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</si>
  <si>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</si>
  <si>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</si>
  <si>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</si>
  <si>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</si>
  <si>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</si>
  <si>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</si>
  <si>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mt46edb010j</t>
  </si>
  <si>
    <t xml:space="preserve">Ud</t>
  </si>
  <si>
    <t xml:space="preserve">Estación depuradora biológica de aguas residuales, tecnología VFL, capacidad para 25 a 75 usuarios (H.E.), carga media de materia orgánica contaminante (DBO5) de 3,6 kg/día y caudal máximo de agua depurada de 8100 litros/día, equipada con una estación de bombeo, un reactor biológico tipo AT, dos compresores y un depósito de fangos.</t>
  </si>
  <si>
    <t xml:space="preserve">Subtotal materiales:</t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</si>
  <si>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</si>
  <si>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</si>
  <si>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</si>
  <si>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</si>
  <si>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</si>
  <si>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</si>
  <si>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</si>
  <si>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</si>
  <si>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</si>
  <si>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</si>
  <si>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</si>
  <si>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</si>
  <si>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</si>
  <si>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</si>
  <si>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</si>
  <si>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</si>
  <si>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</si>
  <si>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</si>
  <si>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</si>
  <si>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</si>
  <si>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</si>
  <si>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</si>
  <si>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103.628,45Q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</si>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</sst>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31" customWidth="1"/>
    <col min="4" max="4" width="64.26" customWidth="1"/>
    <col min="5" max="5" width="13.09" customWidth="1"/>
    <col min="6" max="6" width="17.00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246241</v>
      </c>
      <c r="G10" s="14">
        <f ca="1">ROUND(INDIRECT(ADDRESS(ROW()+(0), COLUMN()+(-2), 1))*INDIRECT(ADDRESS(ROW()+(0), COLUMN()+(-1), 1)), 2)</f>
        <v>246241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246241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1.1</v>
      </c>
      <c r="F13" s="14">
        <v>412.18</v>
      </c>
      <c r="G13" s="14">
        <f ca="1">ROUND(INDIRECT(ADDRESS(ROW()+(0), COLUMN()+(-2), 1))*INDIRECT(ADDRESS(ROW()+(0), COLUMN()+(-1), 1)), 2)</f>
        <v>453.4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453.4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7.184</v>
      </c>
      <c r="F16" s="13">
        <v>66.67</v>
      </c>
      <c r="G16" s="13">
        <f ca="1">ROUND(INDIRECT(ADDRESS(ROW()+(0), COLUMN()+(-2), 1))*INDIRECT(ADDRESS(ROW()+(0), COLUMN()+(-1), 1)), 2)</f>
        <v>478.96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7.184</v>
      </c>
      <c r="F17" s="13">
        <v>48.4</v>
      </c>
      <c r="G17" s="13">
        <f ca="1">ROUND(INDIRECT(ADDRESS(ROW()+(0), COLUMN()+(-2), 1))*INDIRECT(ADDRESS(ROW()+(0), COLUMN()+(-1), 1)), 2)</f>
        <v>347.71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1">
        <v>2.395</v>
      </c>
      <c r="F18" s="13">
        <v>66.67</v>
      </c>
      <c r="G18" s="13">
        <f ca="1">ROUND(INDIRECT(ADDRESS(ROW()+(0), COLUMN()+(-2), 1))*INDIRECT(ADDRESS(ROW()+(0), COLUMN()+(-1), 1)), 2)</f>
        <v>159.67</v>
      </c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2">
        <v>2.395</v>
      </c>
      <c r="F19" s="14">
        <v>48.4</v>
      </c>
      <c r="G19" s="14">
        <f ca="1">ROUND(INDIRECT(ADDRESS(ROW()+(0), COLUMN()+(-2), 1))*INDIRECT(ADDRESS(ROW()+(0), COLUMN()+(-1), 1)), 2)</f>
        <v>115.92</v>
      </c>
    </row>
    <row r="20" spans="1:7" ht="13.50" thickBot="1" customHeight="1">
      <c r="A20" s="15"/>
      <c r="B20" s="15"/>
      <c r="C20" s="15"/>
      <c r="D20" s="15"/>
      <c r="E20" s="9" t="s">
        <v>34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1))), 2)</f>
        <v>1102.26</v>
      </c>
    </row>
    <row r="21" spans="1:7" ht="13.50" thickBot="1" customHeight="1">
      <c r="A21" s="15">
        <v>4</v>
      </c>
      <c r="B21" s="15"/>
      <c r="C21" s="15"/>
      <c r="D21" s="18" t="s">
        <v>35</v>
      </c>
      <c r="E21" s="18"/>
      <c r="F21" s="15"/>
      <c r="G21" s="15"/>
    </row>
    <row r="22" spans="1:7" ht="13.50" thickBot="1" customHeight="1">
      <c r="A22" s="19"/>
      <c r="B22" s="19"/>
      <c r="C22" s="20" t="s">
        <v>36</v>
      </c>
      <c r="D22" s="19" t="s">
        <v>37</v>
      </c>
      <c r="E22" s="12">
        <v>2</v>
      </c>
      <c r="F22" s="14">
        <f ca="1">ROUND(SUM(INDIRECT(ADDRESS(ROW()+(-2), COLUMN()+(1), 1)),INDIRECT(ADDRESS(ROW()+(-8), COLUMN()+(1), 1)),INDIRECT(ADDRESS(ROW()+(-11), COLUMN()+(1), 1))), 2)</f>
        <v>247796</v>
      </c>
      <c r="G22" s="14">
        <f ca="1">ROUND(INDIRECT(ADDRESS(ROW()+(0), COLUMN()+(-2), 1))*INDIRECT(ADDRESS(ROW()+(0), COLUMN()+(-1), 1))/100, 2)</f>
        <v>4955.93</v>
      </c>
    </row>
    <row r="23" spans="1:7" ht="13.50" thickBot="1" customHeight="1">
      <c r="A23" s="21" t="s">
        <v>38</v>
      </c>
      <c r="B23" s="21"/>
      <c r="C23" s="22"/>
      <c r="D23" s="23"/>
      <c r="E23" s="24" t="s">
        <v>39</v>
      </c>
      <c r="F23" s="25"/>
      <c r="G23" s="26">
        <f ca="1">ROUND(SUM(INDIRECT(ADDRESS(ROW()+(-1), COLUMN()+(0), 1)),INDIRECT(ADDRESS(ROW()+(-3), COLUMN()+(0), 1)),INDIRECT(ADDRESS(ROW()+(-9), COLUMN()+(0), 1)),INDIRECT(ADDRESS(ROW()+(-12), COLUMN()+(0), 1))), 2)</f>
        <v>252752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