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<sst xmlns="http://schemas.openxmlformats.org/spreadsheetml/2006/main" count="58" uniqueCount="58">
  <si>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</si>
  <si>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</si>
  <si>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</si>
  <si>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</si>
  <si>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acera, formada por 3 cables unipolares RV, con conductor de aluminio, de 240 mm² de sección, 1 cable unipolar RV, con conductor de aluminio, de 150 mm² de sección, siendo su tensión asignada de 0,6/1 kV; dos tubos protectores de polietileno de doble pared, de 200 mm de diámetro, resistencia a compresión mayor de 450 N, suministrado en rollo, colocado sobre lecho de arena de 5 cm de espesor, debidamente compactada y nivelada con pisón vibrante de guiado manual, relleno lateral compactando hasta los riñones y posterior relleno con la misma arena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</si>
  <si>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</si>
  <si>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</si>
  <si>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</si>
  <si>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</si>
  <si>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</si>
  <si>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</si>
  <si>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</si>
  <si>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mt01ara010a</t>
  </si>
  <si>
    <t xml:space="preserve">m³</t>
  </si>
  <si>
    <t xml:space="preserve">Arena con granulometría de 0 a 5 mm de diámetro, limpia.</t>
  </si>
  <si>
    <t xml:space="preserve">mt35aia070ai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</si>
  <si>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</si>
  <si>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450 N, resistencia al impacto 40 julios,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</si>
  <si>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</si>
  <si>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</si>
  <si>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</si>
  <si>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mt35cun350d</t>
  </si>
  <si>
    <t xml:space="preserve">m</t>
  </si>
  <si>
    <t xml:space="preserve">Cable unipolar RV, siendo su tensión asignada de 0,6/1 kV, reacción al fuego clase Eca según UNE-EN 50575, con conductor de aluminio clase 2 de 240 mm² de sección, con aislamiento de polietileno reticulado (R) y cubierta de PVC (V).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</si>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</sst>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.65" customWidth="1"/>
    <col min="4" max="4" width="67.83" customWidth="1"/>
    <col min="5" max="5" width="14.96" customWidth="1"/>
    <col min="6" max="6" width="15.13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0.042</v>
      </c>
      <c r="F10" s="12">
        <v>131.91</v>
      </c>
      <c r="G10" s="12">
        <f ca="1">ROUND(INDIRECT(ADDRESS(ROW()+(0), COLUMN()+(-2), 1))*INDIRECT(ADDRESS(ROW()+(0), COLUMN()+(-1), 1)), 2)</f>
        <v>5.54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221.25</v>
      </c>
      <c r="G11" s="12">
        <f ca="1">ROUND(INDIRECT(ADDRESS(ROW()+(0), COLUMN()+(-2), 1))*INDIRECT(ADDRESS(ROW()+(0), COLUMN()+(-1), 1)), 2)</f>
        <v>442.5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134.15</v>
      </c>
      <c r="G12" s="12">
        <f ca="1">ROUND(INDIRECT(ADDRESS(ROW()+(0), COLUMN()+(-2), 1))*INDIRECT(ADDRESS(ROW()+(0), COLUMN()+(-1), 1)), 2)</f>
        <v>134.15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3</v>
      </c>
      <c r="F13" s="12">
        <v>94.09</v>
      </c>
      <c r="G13" s="12">
        <f ca="1">ROUND(INDIRECT(ADDRESS(ROW()+(0), COLUMN()+(-2), 1))*INDIRECT(ADDRESS(ROW()+(0), COLUMN()+(-1), 1)), 2)</f>
        <v>282.27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59.06</v>
      </c>
      <c r="G14" s="14">
        <f ca="1">ROUND(INDIRECT(ADDRESS(ROW()+(0), COLUMN()+(-2), 1))*INDIRECT(ADDRESS(ROW()+(0), COLUMN()+(-1), 1)), 2)</f>
        <v>59.06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923.52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0.005</v>
      </c>
      <c r="F17" s="12">
        <v>76.45</v>
      </c>
      <c r="G17" s="12">
        <f ca="1">ROUND(INDIRECT(ADDRESS(ROW()+(0), COLUMN()+(-2), 1))*INDIRECT(ADDRESS(ROW()+(0), COLUMN()+(-1), 1)), 2)</f>
        <v>0.38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0.035</v>
      </c>
      <c r="F18" s="12">
        <v>28.87</v>
      </c>
      <c r="G18" s="12">
        <f ca="1">ROUND(INDIRECT(ADDRESS(ROW()+(0), COLUMN()+(-2), 1))*INDIRECT(ADDRESS(ROW()+(0), COLUMN()+(-1), 1)), 2)</f>
        <v>1.01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0.001</v>
      </c>
      <c r="F19" s="14">
        <v>875.54</v>
      </c>
      <c r="G19" s="14">
        <f ca="1">ROUND(INDIRECT(ADDRESS(ROW()+(0), COLUMN()+(-2), 1))*INDIRECT(ADDRESS(ROW()+(0), COLUMN()+(-1), 1)), 2)</f>
        <v>0.88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1)),INDIRECT(ADDRESS(ROW()+(-3), COLUMN()+(0), 1))), 2)</f>
        <v>2.27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0.071</v>
      </c>
      <c r="F22" s="12">
        <v>59.07</v>
      </c>
      <c r="G22" s="12">
        <f ca="1">ROUND(INDIRECT(ADDRESS(ROW()+(0), COLUMN()+(-2), 1))*INDIRECT(ADDRESS(ROW()+(0), COLUMN()+(-1), 1)), 2)</f>
        <v>4.19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1">
        <v>0.071</v>
      </c>
      <c r="F23" s="12">
        <v>42.54</v>
      </c>
      <c r="G23" s="12">
        <f ca="1">ROUND(INDIRECT(ADDRESS(ROW()+(0), COLUMN()+(-2), 1))*INDIRECT(ADDRESS(ROW()+(0), COLUMN()+(-1), 1)), 2)</f>
        <v>3.02</v>
      </c>
    </row>
    <row r="24" spans="1:7" ht="13.50" thickBot="1" customHeight="1">
      <c r="A24" s="1" t="s">
        <v>46</v>
      </c>
      <c r="B24" s="1"/>
      <c r="C24" s="10" t="s">
        <v>47</v>
      </c>
      <c r="D24" s="1" t="s">
        <v>48</v>
      </c>
      <c r="E24" s="11">
        <v>0.4</v>
      </c>
      <c r="F24" s="12">
        <v>60.7</v>
      </c>
      <c r="G24" s="12">
        <f ca="1">ROUND(INDIRECT(ADDRESS(ROW()+(0), COLUMN()+(-2), 1))*INDIRECT(ADDRESS(ROW()+(0), COLUMN()+(-1), 1)), 2)</f>
        <v>24.28</v>
      </c>
    </row>
    <row r="25" spans="1:7" ht="13.50" thickBot="1" customHeight="1">
      <c r="A25" s="1" t="s">
        <v>49</v>
      </c>
      <c r="B25" s="1"/>
      <c r="C25" s="10" t="s">
        <v>50</v>
      </c>
      <c r="D25" s="1" t="s">
        <v>51</v>
      </c>
      <c r="E25" s="13">
        <v>0.347</v>
      </c>
      <c r="F25" s="14">
        <v>44.07</v>
      </c>
      <c r="G25" s="14">
        <f ca="1">ROUND(INDIRECT(ADDRESS(ROW()+(0), COLUMN()+(-2), 1))*INDIRECT(ADDRESS(ROW()+(0), COLUMN()+(-1), 1)), 2)</f>
        <v>15.29</v>
      </c>
    </row>
    <row r="26" spans="1:7" ht="13.50" thickBot="1" customHeight="1">
      <c r="A26" s="15"/>
      <c r="B26" s="15"/>
      <c r="C26" s="15"/>
      <c r="D26" s="15"/>
      <c r="E26" s="9" t="s">
        <v>52</v>
      </c>
      <c r="F26" s="9"/>
      <c r="G26" s="17">
        <f ca="1">ROUND(SUM(INDIRECT(ADDRESS(ROW()+(-1), COLUMN()+(0), 1)),INDIRECT(ADDRESS(ROW()+(-2), COLUMN()+(0), 1)),INDIRECT(ADDRESS(ROW()+(-3), COLUMN()+(0), 1)),INDIRECT(ADDRESS(ROW()+(-4), COLUMN()+(0), 1))), 2)</f>
        <v>46.78</v>
      </c>
    </row>
    <row r="27" spans="1:7" ht="13.50" thickBot="1" customHeight="1">
      <c r="A27" s="15">
        <v>4</v>
      </c>
      <c r="B27" s="15"/>
      <c r="C27" s="15"/>
      <c r="D27" s="18" t="s">
        <v>53</v>
      </c>
      <c r="E27" s="18"/>
      <c r="F27" s="15"/>
      <c r="G27" s="15"/>
    </row>
    <row r="28" spans="1:7" ht="13.50" thickBot="1" customHeight="1">
      <c r="A28" s="19"/>
      <c r="B28" s="19"/>
      <c r="C28" s="20" t="s">
        <v>54</v>
      </c>
      <c r="D28" s="19" t="s">
        <v>55</v>
      </c>
      <c r="E28" s="13">
        <v>2</v>
      </c>
      <c r="F28" s="14">
        <f ca="1">ROUND(SUM(INDIRECT(ADDRESS(ROW()+(-2), COLUMN()+(1), 1)),INDIRECT(ADDRESS(ROW()+(-8), COLUMN()+(1), 1)),INDIRECT(ADDRESS(ROW()+(-13), COLUMN()+(1), 1))), 2)</f>
        <v>972.57</v>
      </c>
      <c r="G28" s="14">
        <f ca="1">ROUND(INDIRECT(ADDRESS(ROW()+(0), COLUMN()+(-2), 1))*INDIRECT(ADDRESS(ROW()+(0), COLUMN()+(-1), 1))/100, 2)</f>
        <v>19.45</v>
      </c>
    </row>
    <row r="29" spans="1:7" ht="13.50" thickBot="1" customHeight="1">
      <c r="A29" s="21" t="s">
        <v>56</v>
      </c>
      <c r="B29" s="21"/>
      <c r="C29" s="22"/>
      <c r="D29" s="23"/>
      <c r="E29" s="24" t="s">
        <v>57</v>
      </c>
      <c r="F29" s="25"/>
      <c r="G29" s="26">
        <f ca="1">ROUND(SUM(INDIRECT(ADDRESS(ROW()+(-1), COLUMN()+(0), 1)),INDIRECT(ADDRESS(ROW()+(-3), COLUMN()+(0), 1)),INDIRECT(ADDRESS(ROW()+(-9), COLUMN()+(0), 1)),INDIRECT(ADDRESS(ROW()+(-14), COLUMN()+(0), 1))), 2)</f>
        <v>992.02</v>
      </c>
    </row>
  </sheetData>
  <mergeCells count="3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E20:F20"/>
    <mergeCell ref="A21:B21"/>
    <mergeCell ref="D21:E21"/>
    <mergeCell ref="A22:B22"/>
    <mergeCell ref="A23:B23"/>
    <mergeCell ref="A24:B24"/>
    <mergeCell ref="A25:B25"/>
    <mergeCell ref="A26:B26"/>
    <mergeCell ref="E26:F26"/>
    <mergeCell ref="A27:B27"/>
    <mergeCell ref="D27:E27"/>
    <mergeCell ref="A28:B28"/>
    <mergeCell ref="A29:D29"/>
    <mergeCell ref="E29:F29"/>
  </mergeCells>
  <pageMargins left="0.147638" right="0.147638" top="0.206693" bottom="0.206693" header="0.0" footer="0.0"/>
  <pageSetup paperSize="9" orientation="portrait"/>
  <rowBreaks count="0" manualBreakCount="0">
    </rowBreaks>
</worksheet>
</file>