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<sst xmlns="http://schemas.openxmlformats.org/spreadsheetml/2006/main" count="31" uniqueCount="31">
  <si>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</si>
  <si>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DMF005</t>
  </si>
  <si>
    <t xml:space="preserve">m²</t>
  </si>
  <si>
    <t xml:space="preserve">Fresado de piso de aglomerado asfáltico.</t>
  </si>
  <si>
    <r>
      <rPr>
        <sz val="8.25"/>
        <color rgb="FF000000"/>
        <rFont val="Arial"/>
        <family val="2"/>
      </rPr>
      <t xml:space="preserve">Fresado de piso de aglomerado asfáltico de 10 cm de espesor medio, mediante fresadora en frío compacta, equipada con banda transportadora para la carga directa sobre camión de los restos generados y posterior barrido de la superficie fresada con barredora mecánica.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</si>
  <si>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</si>
  <si>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</si>
  <si>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</si>
  <si>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</si>
  <si>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</si>
  <si>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</si>
  <si>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herramienta</t>
  </si>
  <si>
    <t xml:space="preserve">mq11fre010</t>
  </si>
  <si>
    <t xml:space="preserve">h</t>
  </si>
  <si>
    <t xml:space="preserve">Fresadora en frío compacta, para la remoción de capas de piso, de 155 kW, equipada con banda transportadora, de 100 cm de ancho de fresado y hasta 30 cm de profundidad de fresado.</t>
  </si>
  <si>
    <t xml:space="preserve">mq11bar010</t>
  </si>
  <si>
    <t xml:space="preserve">h</t>
  </si>
  <si>
    <t xml:space="preserve">Barredora remolcada con motor auxiliar.</t>
  </si>
  <si>
    <t xml:space="preserve">mq04dua020a</t>
  </si>
  <si>
    <t xml:space="preserve">h</t>
  </si>
  <si>
    <t xml:space="preserve">Dumper de descarga frontal de 1,5 t de carga útil.</t>
  </si>
  <si>
    <t xml:space="preserve">Subtotal equipo y herramienta:</t>
  </si>
  <si>
    <t xml:space="preserve">Mano de obra</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</si>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</sst>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68.85" customWidth="1"/>
    <col min="6" max="6" width="14.11" customWidth="1"/>
    <col min="7" max="7" width="15.9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0.022</v>
      </c>
      <c r="G10" s="12">
        <v>1659.61</v>
      </c>
      <c r="H10" s="12">
        <f ca="1">ROUND(INDIRECT(ADDRESS(ROW()+(0), COLUMN()+(-2), 1))*INDIRECT(ADDRESS(ROW()+(0), COLUMN()+(-1), 1)), 2)</f>
        <v>36.51</v>
      </c>
    </row>
    <row r="11" spans="1:8" ht="13.50" thickBot="1" customHeight="1">
      <c r="A11" s="1" t="s">
        <v>15</v>
      </c>
      <c r="B11" s="1"/>
      <c r="C11" s="10" t="s">
        <v>16</v>
      </c>
      <c r="D11" s="10"/>
      <c r="E11" s="1" t="s">
        <v>17</v>
      </c>
      <c r="F11" s="11">
        <v>0.022</v>
      </c>
      <c r="G11" s="12">
        <v>490.94</v>
      </c>
      <c r="H11" s="12">
        <f ca="1">ROUND(INDIRECT(ADDRESS(ROW()+(0), COLUMN()+(-2), 1))*INDIRECT(ADDRESS(ROW()+(0), COLUMN()+(-1), 1)), 2)</f>
        <v>10.8</v>
      </c>
    </row>
    <row r="12" spans="1:8" ht="13.50" thickBot="1" customHeight="1">
      <c r="A12" s="1" t="s">
        <v>18</v>
      </c>
      <c r="B12" s="1"/>
      <c r="C12" s="10" t="s">
        <v>19</v>
      </c>
      <c r="D12" s="10"/>
      <c r="E12" s="1" t="s">
        <v>20</v>
      </c>
      <c r="F12" s="13">
        <v>0.022</v>
      </c>
      <c r="G12" s="14">
        <v>43.3</v>
      </c>
      <c r="H12" s="14">
        <f ca="1">ROUND(INDIRECT(ADDRESS(ROW()+(0), COLUMN()+(-2), 1))*INDIRECT(ADDRESS(ROW()+(0), COLUMN()+(-1), 1)), 2)</f>
        <v>0.95</v>
      </c>
    </row>
    <row r="13" spans="1:8" ht="13.50" thickBot="1" customHeight="1">
      <c r="A13" s="15"/>
      <c r="B13" s="15"/>
      <c r="C13" s="15"/>
      <c r="D13" s="15"/>
      <c r="E13" s="15"/>
      <c r="F13" s="9" t="s">
        <v>21</v>
      </c>
      <c r="G13" s="9"/>
      <c r="H13" s="17">
        <f ca="1">ROUND(SUM(INDIRECT(ADDRESS(ROW()+(-1), COLUMN()+(0), 1)),INDIRECT(ADDRESS(ROW()+(-2), COLUMN()+(0), 1)),INDIRECT(ADDRESS(ROW()+(-3), COLUMN()+(0), 1))), 2)</f>
        <v>48.26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0.06</v>
      </c>
      <c r="G15" s="14">
        <v>44.16</v>
      </c>
      <c r="H15" s="14">
        <f ca="1">ROUND(INDIRECT(ADDRESS(ROW()+(0), COLUMN()+(-2), 1))*INDIRECT(ADDRESS(ROW()+(0), COLUMN()+(-1), 1)), 2)</f>
        <v>2.65</v>
      </c>
    </row>
    <row r="16" spans="1:8" ht="13.50" thickBot="1" customHeight="1">
      <c r="A16" s="15"/>
      <c r="B16" s="15"/>
      <c r="C16" s="15"/>
      <c r="D16" s="15"/>
      <c r="E16" s="15"/>
      <c r="F16" s="9" t="s">
        <v>26</v>
      </c>
      <c r="G16" s="9"/>
      <c r="H16" s="17">
        <f ca="1">ROUND(SUM(INDIRECT(ADDRESS(ROW()+(-1), COLUMN()+(0), 1))), 2)</f>
        <v>2.65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50.91</v>
      </c>
      <c r="H18" s="14">
        <f ca="1">ROUND(INDIRECT(ADDRESS(ROW()+(0), COLUMN()+(-2), 1))*INDIRECT(ADDRESS(ROW()+(0), COLUMN()+(-1), 1))/100, 2)</f>
        <v>1.02</v>
      </c>
    </row>
    <row r="19" spans="1:8" ht="13.50" thickBot="1" customHeight="1">
      <c r="A19" s="8"/>
      <c r="B19" s="8"/>
      <c r="C19" s="8"/>
      <c r="D19" s="8"/>
      <c r="E19" s="8"/>
      <c r="F19" s="21" t="s">
        <v>30</v>
      </c>
      <c r="G19" s="21"/>
      <c r="H19" s="22">
        <f ca="1">ROUND(SUM(INDIRECT(ADDRESS(ROW()+(-1), COLUMN()+(0), 1)),INDIRECT(ADDRESS(ROW()+(-3), COLUMN()+(0), 1)),INDIRECT(ADDRESS(ROW()+(-6), COLUMN()+(0), 1))), 2)</f>
        <v>51.93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