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<sst xmlns="http://schemas.openxmlformats.org/spreadsheetml/2006/main" count="55" uniqueCount="55">
  <si>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</si>
  <si>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AUP020</t>
  </si>
  <si>
    <t xml:space="preserve">Ud</t>
  </si>
  <si>
    <t xml:space="preserve">Pozo drenante, de concreto masivo.</t>
  </si>
  <si>
    <r>
      <rPr>
        <sz val="8.25"/>
        <color rgb="FF000000"/>
        <rFont val="Arial"/>
        <family val="2"/>
      </rPr>
      <t xml:space="preserve">Suministro y montaje de pozo drenante compuesto por elementos prefabricados de concreto masivo, de 1,00 m de diámetro interior y de 1,5 m de altura útil interior, formado por: solera de 25 cm de espesor de concreto reforzado f'c=280 kg/cm² (4000 psi), clase de exposición F0 S1 P1 C1, tamaño máximo del agregado 19 mm (3/4"), consistencia blanda ligeramente armada con electromalla tipo 6x6 2/2 de acero Grado 70; cono asimétrico prefabricado de concreto masivo, con unión rígida machihembrada con junta de goma, de 100 a 60 cm de diámetro interior y 60 cm de altura, resistencia a compresión mayor de 250 kg/cm²; anillo prefabricado de concreto masivo, con unión rígida machihembrada con junta de goma, de 100 cm de diámetro interior y 50 cm de altura, resistencia a compresión mayor de 250 kg/cm²; relleno del trasdós del pozo con concreto masivo f'c=140 kg/cm² (2000 psi), clase de exposición F0 S0 P0 C0, tamaño máximo del agregado 19 mm (3/4"), consistencia blanda; con cierre de marco y tapa de fundición carga de rotura 400 kN, instalado en calzadas de calles, incluyendo las peatonales, o zonas de estacionamiento para todo tipo de vehículos. Incluso material para conexiones y remates, junta expansiva para sellado de juntas y material elastómero para ajuste entre tapa y marco. El precio no incluye la excavación, las bombas de achique ni el relleno perimetral posterior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</si>
  <si>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</si>
  <si>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</si>
  <si>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</si>
  <si>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</si>
  <si>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</si>
  <si>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</si>
  <si>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</si>
  <si>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mt10haf050HFi</t>
  </si>
  <si>
    <t xml:space="preserve">m³</t>
  </si>
  <si>
    <t xml:space="preserve">Concreto f'c=280 kg/cm² (4000 psi), clase de exposición F0 S1 P1 C1, tamaño máximo del agregado 19 mm (3/4"), consistencia blanda, premezclado, según ACI 318.</t>
  </si>
  <si>
    <t xml:space="preserve">mt07ame120ii</t>
  </si>
  <si>
    <t xml:space="preserve">m²</t>
  </si>
  <si>
    <t xml:space="preserve">Electromalla tipo 6x6 2/2 de acero Grado 70, con barras lisas separadas 15,24x15,24 cm de 6,65 mm de diámetro, según ASTM A 185 y ASTM A 497.</t>
  </si>
  <si>
    <t xml:space="preserve">mt46phm010b</t>
  </si>
  <si>
    <t xml:space="preserve">Ud</t>
  </si>
  <si>
    <t xml:space="preserve">Anillo prefabricado de concreto masivo, con unión rígida machihembrada con junta de goma, de 100 cm de diámetro interior y 50 cm de altura, resistencia a compresión mayor de 250 kg/cm², para formación de pozo de visita.</t>
  </si>
  <si>
    <t xml:space="preserve">mt46phm020b</t>
  </si>
  <si>
    <t xml:space="preserve">Ud</t>
  </si>
  <si>
    <t xml:space="preserve">Cono asimétrico prefabricado de concreto masivo, con unión rígida machihembrada con junta de goma, de 100 a 60 cm de diámetro interior y 60 cm de altura, resistencia a compresión mayor de 250 kg/cm², para formación de pozo de visita.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</si>
  <si>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</si>
  <si>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</si>
  <si>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antirrobo.</t>
  </si>
  <si>
    <t xml:space="preserve">mt46phm050</t>
  </si>
  <si>
    <t xml:space="preserve">Ud</t>
  </si>
  <si>
    <t xml:space="preserve">Escalón de polipropileno conformado en U, para pozo, de 330x160 mm, sección transversal de D=25 mm.</t>
  </si>
  <si>
    <t xml:space="preserve">mt10hmf050Gbe</t>
  </si>
  <si>
    <t xml:space="preserve">m³</t>
  </si>
  <si>
    <t xml:space="preserve">Concreto masivo f'c=140 kg/cm² (2000 psi), clase de exposición F0 S0 P0 C0, tamaño máximo del agregado 19 mm (3/4"), consistencia blanda, premezclado, según ACI 318.</t>
  </si>
  <si>
    <t xml:space="preserve">mt46phm060</t>
  </si>
  <si>
    <t xml:space="preserve">m</t>
  </si>
  <si>
    <t xml:space="preserve">Junta expansiva de estructura maciza.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</si>
  <si>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</si>
  <si>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</si>
  <si>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</si>
  <si>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</si>
  <si>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</si>
  <si>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</si>
  <si>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</si>
  <si>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</si>
  <si>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</si>
  <si>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</si>
  <si>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</si>
  <si>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</si>
  <si>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</si>
  <si>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</si>
  <si>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</si>
  <si>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</si>
  <si>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</si>
  <si>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261,68Q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</si>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</sst>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64.43" customWidth="1"/>
    <col min="5" max="5" width="14.11" customWidth="1"/>
    <col min="6" max="6" width="15.9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0.45</v>
      </c>
      <c r="F10" s="12">
        <v>1487.73</v>
      </c>
      <c r="G10" s="12">
        <f ca="1">ROUND(INDIRECT(ADDRESS(ROW()+(0), COLUMN()+(-2), 1))*INDIRECT(ADDRESS(ROW()+(0), COLUMN()+(-1), 1)), 2)</f>
        <v>669.48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1.75</v>
      </c>
      <c r="F11" s="12">
        <v>26.09</v>
      </c>
      <c r="G11" s="12">
        <f ca="1">ROUND(INDIRECT(ADDRESS(ROW()+(0), COLUMN()+(-2), 1))*INDIRECT(ADDRESS(ROW()+(0), COLUMN()+(-1), 1)), 2)</f>
        <v>45.66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385.83</v>
      </c>
      <c r="G12" s="12">
        <f ca="1">ROUND(INDIRECT(ADDRESS(ROW()+(0), COLUMN()+(-2), 1))*INDIRECT(ADDRESS(ROW()+(0), COLUMN()+(-1), 1)), 2)</f>
        <v>385.83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544.97</v>
      </c>
      <c r="G13" s="12">
        <f ca="1">ROUND(INDIRECT(ADDRESS(ROW()+(0), COLUMN()+(-2), 1))*INDIRECT(ADDRESS(ROW()+(0), COLUMN()+(-1), 1)), 2)</f>
        <v>544.97</v>
      </c>
    </row>
    <row r="14" spans="1:7" ht="55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1120.75</v>
      </c>
      <c r="G14" s="12">
        <f ca="1">ROUND(INDIRECT(ADDRESS(ROW()+(0), COLUMN()+(-2), 1))*INDIRECT(ADDRESS(ROW()+(0), COLUMN()+(-1), 1)), 2)</f>
        <v>1120.75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4</v>
      </c>
      <c r="F15" s="12">
        <v>45.32</v>
      </c>
      <c r="G15" s="12">
        <f ca="1">ROUND(INDIRECT(ADDRESS(ROW()+(0), COLUMN()+(-2), 1))*INDIRECT(ADDRESS(ROW()+(0), COLUMN()+(-1), 1)), 2)</f>
        <v>181.28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1.35</v>
      </c>
      <c r="F16" s="12">
        <v>1253.83</v>
      </c>
      <c r="G16" s="12">
        <f ca="1">ROUND(INDIRECT(ADDRESS(ROW()+(0), COLUMN()+(-2), 1))*INDIRECT(ADDRESS(ROW()+(0), COLUMN()+(-1), 1)), 2)</f>
        <v>1692.67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31.28</v>
      </c>
      <c r="G17" s="14">
        <f ca="1">ROUND(INDIRECT(ADDRESS(ROW()+(0), COLUMN()+(-2), 1))*INDIRECT(ADDRESS(ROW()+(0), COLUMN()+(-1), 1)), 2)</f>
        <v>31.28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4671.92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0.22</v>
      </c>
      <c r="F20" s="14">
        <v>407.83</v>
      </c>
      <c r="G20" s="14">
        <f ca="1">ROUND(INDIRECT(ADDRESS(ROW()+(0), COLUMN()+(-2), 1))*INDIRECT(ADDRESS(ROW()+(0), COLUMN()+(-1), 1)), 2)</f>
        <v>89.72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89.72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4.55</v>
      </c>
      <c r="F23" s="12">
        <v>59.07</v>
      </c>
      <c r="G23" s="12">
        <f ca="1">ROUND(INDIRECT(ADDRESS(ROW()+(0), COLUMN()+(-2), 1))*INDIRECT(ADDRESS(ROW()+(0), COLUMN()+(-1), 1)), 2)</f>
        <v>268.77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2.365</v>
      </c>
      <c r="F24" s="14">
        <v>42.54</v>
      </c>
      <c r="G24" s="14">
        <f ca="1">ROUND(INDIRECT(ADDRESS(ROW()+(0), COLUMN()+(-2), 1))*INDIRECT(ADDRESS(ROW()+(0), COLUMN()+(-1), 1)), 2)</f>
        <v>100.61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369.38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5131.02</v>
      </c>
      <c r="G27" s="14">
        <f ca="1">ROUND(INDIRECT(ADDRESS(ROW()+(0), COLUMN()+(-2), 1))*INDIRECT(ADDRESS(ROW()+(0), COLUMN()+(-1), 1))/100, 2)</f>
        <v>102.62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5233.64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