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<sst xmlns="http://schemas.openxmlformats.org/spreadsheetml/2006/main" count="41" uniqueCount="41">
  <si>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</si>
  <si>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IFD005</t>
  </si>
  <si>
    <t xml:space="preserve">Ud</t>
  </si>
  <si>
    <t xml:space="preserve">Grupo de presión doméstico.</t>
  </si>
  <si>
    <r>
      <rPr>
        <sz val="8.25"/>
        <color rgb="FF000000"/>
        <rFont val="Arial"/>
        <family val="2"/>
      </rPr>
      <t xml:space="preserve">Grupo de presión doméstico, modelo COMPACT AM/10G "EBARA", para suministro de agua en aspiración con carga, formado por: electrobomba centrífuga multietapa horizontal, COMPACT AM/10, con una potencia de 0,75 kW, para una presión máxima de trabajo de 10 bar, temperatura máxima del líquido conducido 35°C, cuerpo de impulsión y soporte de hierro fundido, camisa externa de acero inoxidable AISI 304, impulsor y difusor de tecnopolímero, eje de acero inoxidable AISI 416, cierre mecánico de carbón/cerámica/NBR, motor asíncrono de 2 polos, aislamiento clase F, protección IP44, para alimentación monofásica a 230 V a 230 V y 50 Hz de frecuencia, condensador y protección termoamperimétrica de rearme automático incorporados, con regulación automática de presión mediante presurizador electrónico Watercontrol, y cable eléctrico de conexión con toma de corriente tipo shuko. Incluso tubos entre los distintos elementos y accesorios. Totalmente montado, conexionado y puesto en marcha por la empresa instaladora para la comprobación de su correcto funcionamiento. Sin incluir la instalación eléctrica.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</si>
  <si>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</si>
  <si>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</si>
  <si>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</si>
  <si>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</si>
  <si>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</si>
  <si>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</si>
  <si>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</si>
  <si>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mt37bce140qa</t>
  </si>
  <si>
    <t xml:space="preserve">Ud</t>
  </si>
  <si>
    <t xml:space="preserve">Grupo de presión doméstico, modelo COMPACT AM/10G "EBARA", para suministro de agua en aspiración con carga, formado por: electrobomba centrífuga multietapa horizontal, COMPACT AM/10, con una potencia de 0,75 kW, para una presión máxima de trabajo de 10 bar, temperatura máxima del líquido conducido 35°C, cuerpo de impulsión y soporte de hierro fundido, camisa externa de acero inoxidable AISI 304, impulsor y difusor de tecnopolímero, eje de acero inoxidable AISI 416, cierre mecánico de carbón/cerámica/NBR, motor asíncrono de 2 polos, aislamiento clase F, protección IP44, para alimentación monofásica a 230 V a 230 V y 50 Hz de frecuencia, condensador y protección termoamperimétrica de rearme automático incorporados, con regulación automática de presión mediante presurizador electrónico Watercontrol, y cable eléctrico de conexión con toma de corriente tipo shuko.</t>
  </si>
  <si>
    <t xml:space="preserve">mt37sve010d</t>
  </si>
  <si>
    <t xml:space="preserve">Ud</t>
  </si>
  <si>
    <t xml:space="preserve">Válvula de esfera de latón niquelado para roscar de 1".</t>
  </si>
  <si>
    <t xml:space="preserve">mt37svr010c</t>
  </si>
  <si>
    <t xml:space="preserve">Ud</t>
  </si>
  <si>
    <t xml:space="preserve">Válvula de retención de latón para roscar de 1".</t>
  </si>
  <si>
    <t xml:space="preserve">mt37www050c</t>
  </si>
  <si>
    <t xml:space="preserve">Ud</t>
  </si>
  <si>
    <t xml:space="preserve">Manguito antivibración, de goma, con rosca de 1", para una presión máxima de trabajo de 10 bar.</t>
  </si>
  <si>
    <t xml:space="preserve">mt37www010</t>
  </si>
  <si>
    <t xml:space="preserve">Ud</t>
  </si>
  <si>
    <t xml:space="preserve">Material auxiliar para instalaciones de plomería.</t>
  </si>
  <si>
    <t xml:space="preserve">Subtotal materiales:</t>
  </si>
  <si>
    <t xml:space="preserve">Mano de obra</t>
  </si>
  <si>
    <t xml:space="preserve">mo008</t>
  </si>
  <si>
    <t xml:space="preserve">h</t>
  </si>
  <si>
    <t xml:space="preserve">Plomero.</t>
  </si>
  <si>
    <t xml:space="preserve">mo107</t>
  </si>
  <si>
    <t xml:space="preserve">h</t>
  </si>
  <si>
    <t xml:space="preserve">Ayudante de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</si>
  <si>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</si>
  <si>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</si>
  <si>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</si>
  <si>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</si>
  <si>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6.961,14Q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</si>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</sst>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6.12" customWidth="1"/>
    <col min="3" max="3" width="1.19" customWidth="1"/>
    <col min="4" max="4" width="7.65" customWidth="1"/>
    <col min="5" max="5" width="70.89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97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29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5262.94</v>
      </c>
      <c r="H10" s="12">
        <f ca="1">ROUND(INDIRECT(ADDRESS(ROW()+(0), COLUMN()+(-2), 1))*INDIRECT(ADDRESS(ROW()+(0), COLUMN()+(-1), 1)), 2)</f>
        <v>5262.94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2</v>
      </c>
      <c r="G11" s="12">
        <v>118.24</v>
      </c>
      <c r="H11" s="12">
        <f ca="1">ROUND(INDIRECT(ADDRESS(ROW()+(0), COLUMN()+(-2), 1))*INDIRECT(ADDRESS(ROW()+(0), COLUMN()+(-1), 1)), 2)</f>
        <v>236.48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1</v>
      </c>
      <c r="G12" s="12">
        <v>78.6</v>
      </c>
      <c r="H12" s="12">
        <f ca="1">ROUND(INDIRECT(ADDRESS(ROW()+(0), COLUMN()+(-2), 1))*INDIRECT(ADDRESS(ROW()+(0), COLUMN()+(-1), 1)), 2)</f>
        <v>78.6</v>
      </c>
    </row>
    <row r="13" spans="1:8" ht="24.0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1</v>
      </c>
      <c r="G13" s="12">
        <v>240.19</v>
      </c>
      <c r="H13" s="12">
        <f ca="1">ROUND(INDIRECT(ADDRESS(ROW()+(0), COLUMN()+(-2), 1))*INDIRECT(ADDRESS(ROW()+(0), COLUMN()+(-1), 1)), 2)</f>
        <v>240.19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3">
        <v>1</v>
      </c>
      <c r="G14" s="14">
        <v>13.62</v>
      </c>
      <c r="H14" s="14">
        <f ca="1">ROUND(INDIRECT(ADDRESS(ROW()+(0), COLUMN()+(-2), 1))*INDIRECT(ADDRESS(ROW()+(0), COLUMN()+(-1), 1)), 2)</f>
        <v>13.62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5831.83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"/>
      <c r="D17" s="10" t="s">
        <v>30</v>
      </c>
      <c r="E17" s="1" t="s">
        <v>31</v>
      </c>
      <c r="F17" s="11">
        <v>5.312</v>
      </c>
      <c r="G17" s="12">
        <v>66.67</v>
      </c>
      <c r="H17" s="12">
        <f ca="1">ROUND(INDIRECT(ADDRESS(ROW()+(0), COLUMN()+(-2), 1))*INDIRECT(ADDRESS(ROW()+(0), COLUMN()+(-1), 1)), 2)</f>
        <v>354.15</v>
      </c>
    </row>
    <row r="18" spans="1:8" ht="13.50" thickBot="1" customHeight="1">
      <c r="A18" s="1" t="s">
        <v>32</v>
      </c>
      <c r="B18" s="1"/>
      <c r="C18" s="1"/>
      <c r="D18" s="10" t="s">
        <v>33</v>
      </c>
      <c r="E18" s="1" t="s">
        <v>34</v>
      </c>
      <c r="F18" s="13">
        <v>2.656</v>
      </c>
      <c r="G18" s="14">
        <v>48.4</v>
      </c>
      <c r="H18" s="14">
        <f ca="1">ROUND(INDIRECT(ADDRESS(ROW()+(0), COLUMN()+(-2), 1))*INDIRECT(ADDRESS(ROW()+(0), COLUMN()+(-1), 1)), 2)</f>
        <v>128.55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1)),INDIRECT(ADDRESS(ROW()+(-2), COLUMN()+(0), 1))), 2)</f>
        <v>482.7</v>
      </c>
    </row>
    <row r="20" spans="1:8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9"/>
      <c r="B21" s="19"/>
      <c r="C21" s="19"/>
      <c r="D21" s="20" t="s">
        <v>37</v>
      </c>
      <c r="E21" s="19" t="s">
        <v>38</v>
      </c>
      <c r="F21" s="13">
        <v>4</v>
      </c>
      <c r="G21" s="14">
        <f ca="1">ROUND(SUM(INDIRECT(ADDRESS(ROW()+(-2), COLUMN()+(1), 1)),INDIRECT(ADDRESS(ROW()+(-6), COLUMN()+(1), 1))), 2)</f>
        <v>6314.53</v>
      </c>
      <c r="H21" s="14">
        <f ca="1">ROUND(INDIRECT(ADDRESS(ROW()+(0), COLUMN()+(-2), 1))*INDIRECT(ADDRESS(ROW()+(0), COLUMN()+(-1), 1))/100, 2)</f>
        <v>252.58</v>
      </c>
    </row>
    <row r="22" spans="1:8" ht="13.50" thickBot="1" customHeight="1">
      <c r="A22" s="21" t="s">
        <v>39</v>
      </c>
      <c r="B22" s="21"/>
      <c r="C22" s="21"/>
      <c r="D22" s="22"/>
      <c r="E22" s="23"/>
      <c r="F22" s="24" t="s">
        <v>40</v>
      </c>
      <c r="G22" s="25"/>
      <c r="H22" s="26">
        <f ca="1">ROUND(SUM(INDIRECT(ADDRESS(ROW()+(-1), COLUMN()+(0), 1)),INDIRECT(ADDRESS(ROW()+(-3), COLUMN()+(0), 1)),INDIRECT(ADDRESS(ROW()+(-7), COLUMN()+(0), 1))), 2)</f>
        <v>6567.11</v>
      </c>
    </row>
  </sheetData>
  <mergeCells count="24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F15:G15"/>
    <mergeCell ref="A16:C16"/>
    <mergeCell ref="E16:F16"/>
    <mergeCell ref="A17:C17"/>
    <mergeCell ref="A18:C18"/>
    <mergeCell ref="A19:C19"/>
    <mergeCell ref="F19:G19"/>
    <mergeCell ref="A20:C20"/>
    <mergeCell ref="E20:F20"/>
    <mergeCell ref="A21:C21"/>
    <mergeCell ref="A22:E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