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<sst xmlns="http://schemas.openxmlformats.org/spreadsheetml/2006/main" count="41" uniqueCount="41">
  <si>
    <t xml:space="preserve"/>
  </si>
  <si>
    <t xml:space="preserve">IBY210</t>
  </si>
  <si>
    <t xml:space="preserve">Ud</t>
  </si>
  <si>
    <t xml:space="preserve">Unidad interior de aire acondicionado con distribución por conducto rectangular, para sistema VRV-IV, para gas R-410A.</t>
  </si>
  <si>
    <r>
      <rPr>
        <sz val="8.25"/>
        <color rgb="FF000000"/>
        <rFont val="Arial"/>
        <family val="2"/>
      </rPr>
      <t xml:space="preserve">Unidad interior de aire acondicionado, para sistema VRV-IV (Volumen de Refrigerante Variable), de techo sin envolvente, modelo FXSQ15A "DAIKIN", para gas R-410A, alimentación monofásica (230V/50Hz), potencia frigorífica nominal 1,7 kW (temperatura de bulbo seco del aire interior 27°C, temperatura de bulbo húmedo del aire interior 19°C, temperatura de bulbo seco del aire exterior 35°C), potencia calorífica nominal 1,9 kW (temperatura de bulbo seco del aire interior 20°C, temperatura de bulbo seco del aire exterior 7°C), consumo eléctrico nominal en refrigeración 41 W, consumo eléctrico nominal en calefacción 37 W, presión sonora a velocidad baja 28 dBA, caudal de aire a velocidad alta 7,5 m³/min, de 245x550x800 mm, peso 23,5 kg, con ventilador con regulación Inverter (la presión estática del ventilador se ajusta automáticamente a la pérdida de carga real en los conductos) y presión estática disponible de 30 a 150 Pa, válvula de expansión electrónica, bomba de drenaje, aspiración de aire trasera o inferior, bloque de terminales F1-F2 para cable de 2 hilos de transmisión y control (bus D-III Net) a unidad exterior, control por microprocesador y filtro de aire de succión. Regulación: control remoto multifunción, modelo Madoka BRC1H52W. Incluso elementos para suspensión del techo. El precio no incluye la canalización ni el cableado eléctrico de alimentación.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</si>
  <si>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</si>
  <si>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</si>
  <si>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</si>
  <si>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</si>
  <si>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</si>
  <si>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</si>
  <si>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</si>
  <si>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mt42dai120a</t>
  </si>
  <si>
    <t xml:space="preserve">Ud</t>
  </si>
  <si>
    <t xml:space="preserve">Unidad interior de aire acondicionado, para sistema VRV-IV (Volumen de Refrigerante Variable), de techo sin envolvente, modelo FXSQ15A "DAIKIN", para gas R-410A, alimentación monofásica (230V/50Hz), potencia frigorífica nominal 1,7 kW (temperatura de bulbo seco del aire interior 27°C, temperatura de bulbo húmedo del aire interior 19°C, temperatura de bulbo seco del aire exterior 35°C), potencia calorífica nominal 1,9 kW (temperatura de bulbo seco del aire interior 20°C, temperatura de bulbo seco del aire exterior 7°C), consumo eléctrico nominal en refrigeración 41 W, consumo eléctrico nominal en calefacción 37 W, presión sonora a velocidad baja 28 dBA, caudal de aire a velocidad alta 7,5 m³/min, de 245x550x800 mm, peso 23,5 kg, con ventilador con regulación Inverter (la presión estática del ventilador se ajusta automáticamente a la pérdida de carga real en los conductos) y presión estática disponible de 30 a 150 Pa, válvula de expansión electrónica, bomba de drenaje, aspiración de aire trasera o inferior, bloque de terminales F1-F2 para cable de 2 hilos de transmisión y control (bus D-III Net) a unidad exterior, control por microprocesador y filtro de aire de succión.</t>
  </si>
  <si>
    <t xml:space="preserve">mt42www090</t>
  </si>
  <si>
    <t xml:space="preserve">Ud</t>
  </si>
  <si>
    <t xml:space="preserve">Kit de soportes para suspensión del techo, formado por cuatro varillas roscadas de acero galvanizado, con sus tacos, tuercas y arandelas correspondientes.</t>
  </si>
  <si>
    <t xml:space="preserve">mt42dai508a</t>
  </si>
  <si>
    <t xml:space="preserve">Ud</t>
  </si>
  <si>
    <t xml:space="preserve">Control remoto multifunción, modelo Madoka BRC1H52W "DAIKIN", color blanco, con programación semanal, posibilidad de seleccionar modo estándar o simplificado de hoteles, función marcha/dentención, cambio de modo de funcionamiento, limitación de la temperatura de consigna, selección de la velocidad del ventilador y funciones avanzadas a través de App para smartphone con conectividad Bluetooth Low Energy (BLE).</t>
  </si>
  <si>
    <t xml:space="preserve">mt35aia090aa</t>
  </si>
  <si>
    <t xml:space="preserve">m</t>
  </si>
  <si>
    <t xml:space="preserve">Tubo rígido de PVC, enchufable, curvable en caliente, de color negro, de 16 mm de diámetro nominal, para canalización fija en superficie. Resistencia a la compresión 1250 N, resistencia al impacto 2 julios, temperatura de trabajo -5°C hasta 60°C, con grado de protección IP547, propiedades eléctricas: aislante, no propagador de la llama. Incluso abrazaderas, elementos de sujeción y accesorios (curvas, manguitos, tees, codos y curvas flexibles).</t>
  </si>
  <si>
    <t xml:space="preserve">mt42dai900</t>
  </si>
  <si>
    <t xml:space="preserve">m</t>
  </si>
  <si>
    <t xml:space="preserve">Cable bus de 2 hilos, de 0,5 mm² de sección por hilo</t>
  </si>
  <si>
    <t xml:space="preserve">Subtotal materiales:</t>
  </si>
  <si>
    <t xml:space="preserve">Mano de obra</t>
  </si>
  <si>
    <t xml:space="preserve">mo005</t>
  </si>
  <si>
    <t xml:space="preserve">h</t>
  </si>
  <si>
    <t xml:space="preserve">Instalador de climatización.</t>
  </si>
  <si>
    <t xml:space="preserve">mo104</t>
  </si>
  <si>
    <t xml:space="preserve">h</t>
  </si>
  <si>
    <t xml:space="preserve">Ayudante instalador de climatización.</t>
  </si>
  <si>
    <t xml:space="preserve">Subtotal mano de obra:</t>
  </si>
  <si>
    <t xml:space="preserve">Herramienta menor</t>
  </si>
  <si>
    <t xml:space="preserve">%</t>
  </si>
  <si>
    <t xml:space="preserve">Herramienta menor</t>
  </si>
  <si>
    <t xml:space="preserve">Coste de mantenimiento decenal: 4.622,46Q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</si>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</sst>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31" customWidth="1"/>
    <col min="2" max="2" width="6.12" customWidth="1"/>
    <col min="3" max="3" width="7.65" customWidth="1"/>
    <col min="4" max="4" width="70.89" customWidth="1"/>
    <col min="5" max="5" width="10.54" customWidth="1"/>
    <col min="6" max="6" width="13.43" customWidth="1"/>
    <col min="7" max="7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18.5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160.50" thickBot="1" customHeight="1">
      <c r="A10" s="1" t="s">
        <v>12</v>
      </c>
      <c r="B10" s="1"/>
      <c r="C10" s="10" t="s">
        <v>13</v>
      </c>
      <c r="D10" s="1" t="s">
        <v>14</v>
      </c>
      <c r="E10" s="11">
        <v>1</v>
      </c>
      <c r="F10" s="12">
        <v>18727.7</v>
      </c>
      <c r="G10" s="12">
        <f ca="1">ROUND(INDIRECT(ADDRESS(ROW()+(0), COLUMN()+(-2), 1))*INDIRECT(ADDRESS(ROW()+(0), COLUMN()+(-1), 1)), 2)</f>
        <v>18727.7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1</v>
      </c>
      <c r="F11" s="12">
        <v>243.65</v>
      </c>
      <c r="G11" s="12">
        <f ca="1">ROUND(INDIRECT(ADDRESS(ROW()+(0), COLUMN()+(-2), 1))*INDIRECT(ADDRESS(ROW()+(0), COLUMN()+(-1), 1)), 2)</f>
        <v>243.65</v>
      </c>
    </row>
    <row r="12" spans="1:7" ht="66.00" thickBot="1" customHeight="1">
      <c r="A12" s="1" t="s">
        <v>18</v>
      </c>
      <c r="B12" s="1"/>
      <c r="C12" s="10" t="s">
        <v>19</v>
      </c>
      <c r="D12" s="1" t="s">
        <v>20</v>
      </c>
      <c r="E12" s="11">
        <v>1</v>
      </c>
      <c r="F12" s="12">
        <v>2425.4</v>
      </c>
      <c r="G12" s="12">
        <f ca="1">ROUND(INDIRECT(ADDRESS(ROW()+(0), COLUMN()+(-2), 1))*INDIRECT(ADDRESS(ROW()+(0), COLUMN()+(-1), 1)), 2)</f>
        <v>2425.4</v>
      </c>
    </row>
    <row r="13" spans="1:7" ht="66.00" thickBot="1" customHeight="1">
      <c r="A13" s="1" t="s">
        <v>21</v>
      </c>
      <c r="B13" s="1"/>
      <c r="C13" s="10" t="s">
        <v>22</v>
      </c>
      <c r="D13" s="1" t="s">
        <v>23</v>
      </c>
      <c r="E13" s="11">
        <v>3</v>
      </c>
      <c r="F13" s="12">
        <v>13.64</v>
      </c>
      <c r="G13" s="12">
        <f ca="1">ROUND(INDIRECT(ADDRESS(ROW()+(0), COLUMN()+(-2), 1))*INDIRECT(ADDRESS(ROW()+(0), COLUMN()+(-1), 1)), 2)</f>
        <v>40.92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3">
        <v>3</v>
      </c>
      <c r="F14" s="14">
        <v>8.86</v>
      </c>
      <c r="G14" s="14">
        <f ca="1">ROUND(INDIRECT(ADDRESS(ROW()+(0), COLUMN()+(-2), 1))*INDIRECT(ADDRESS(ROW()+(0), COLUMN()+(-1), 1)), 2)</f>
        <v>26.58</v>
      </c>
    </row>
    <row r="15" spans="1:7" ht="13.50" thickBot="1" customHeight="1">
      <c r="A15" s="15"/>
      <c r="B15" s="15"/>
      <c r="C15" s="15"/>
      <c r="D15" s="15"/>
      <c r="E15" s="9" t="s">
        <v>27</v>
      </c>
      <c r="F15" s="9"/>
      <c r="G15" s="17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21464.2</v>
      </c>
    </row>
    <row r="16" spans="1:7" ht="13.50" thickBot="1" customHeight="1">
      <c r="A16" s="15">
        <v>2</v>
      </c>
      <c r="B16" s="15"/>
      <c r="C16" s="15"/>
      <c r="D16" s="18" t="s">
        <v>28</v>
      </c>
      <c r="E16" s="18"/>
      <c r="F16" s="15"/>
      <c r="G16" s="15"/>
    </row>
    <row r="17" spans="1:7" ht="13.50" thickBot="1" customHeight="1">
      <c r="A17" s="1" t="s">
        <v>29</v>
      </c>
      <c r="B17" s="1"/>
      <c r="C17" s="10" t="s">
        <v>30</v>
      </c>
      <c r="D17" s="1" t="s">
        <v>31</v>
      </c>
      <c r="E17" s="11">
        <v>1.007</v>
      </c>
      <c r="F17" s="12">
        <v>66.67</v>
      </c>
      <c r="G17" s="12">
        <f ca="1">ROUND(INDIRECT(ADDRESS(ROW()+(0), COLUMN()+(-2), 1))*INDIRECT(ADDRESS(ROW()+(0), COLUMN()+(-1), 1)), 2)</f>
        <v>67.14</v>
      </c>
    </row>
    <row r="18" spans="1:7" ht="13.50" thickBot="1" customHeight="1">
      <c r="A18" s="1" t="s">
        <v>32</v>
      </c>
      <c r="B18" s="1"/>
      <c r="C18" s="10" t="s">
        <v>33</v>
      </c>
      <c r="D18" s="1" t="s">
        <v>34</v>
      </c>
      <c r="E18" s="13">
        <v>1.007</v>
      </c>
      <c r="F18" s="14">
        <v>48.4</v>
      </c>
      <c r="G18" s="14">
        <f ca="1">ROUND(INDIRECT(ADDRESS(ROW()+(0), COLUMN()+(-2), 1))*INDIRECT(ADDRESS(ROW()+(0), COLUMN()+(-1), 1)), 2)</f>
        <v>48.74</v>
      </c>
    </row>
    <row r="19" spans="1:7" ht="13.50" thickBot="1" customHeight="1">
      <c r="A19" s="15"/>
      <c r="B19" s="15"/>
      <c r="C19" s="15"/>
      <c r="D19" s="15"/>
      <c r="E19" s="9" t="s">
        <v>35</v>
      </c>
      <c r="F19" s="9"/>
      <c r="G19" s="17">
        <f ca="1">ROUND(SUM(INDIRECT(ADDRESS(ROW()+(-1), COLUMN()+(0), 1)),INDIRECT(ADDRESS(ROW()+(-2), COLUMN()+(0), 1))), 2)</f>
        <v>115.88</v>
      </c>
    </row>
    <row r="20" spans="1:7" ht="13.50" thickBot="1" customHeight="1">
      <c r="A20" s="15">
        <v>3</v>
      </c>
      <c r="B20" s="15"/>
      <c r="C20" s="15"/>
      <c r="D20" s="18" t="s">
        <v>36</v>
      </c>
      <c r="E20" s="18"/>
      <c r="F20" s="15"/>
      <c r="G20" s="15"/>
    </row>
    <row r="21" spans="1:7" ht="13.50" thickBot="1" customHeight="1">
      <c r="A21" s="19"/>
      <c r="B21" s="19"/>
      <c r="C21" s="20" t="s">
        <v>37</v>
      </c>
      <c r="D21" s="19" t="s">
        <v>38</v>
      </c>
      <c r="E21" s="13">
        <v>2</v>
      </c>
      <c r="F21" s="14">
        <f ca="1">ROUND(SUM(INDIRECT(ADDRESS(ROW()+(-2), COLUMN()+(1), 1)),INDIRECT(ADDRESS(ROW()+(-6), COLUMN()+(1), 1))), 2)</f>
        <v>21580.1</v>
      </c>
      <c r="G21" s="14">
        <f ca="1">ROUND(INDIRECT(ADDRESS(ROW()+(0), COLUMN()+(-2), 1))*INDIRECT(ADDRESS(ROW()+(0), COLUMN()+(-1), 1))/100, 2)</f>
        <v>431.6</v>
      </c>
    </row>
    <row r="22" spans="1:7" ht="13.50" thickBot="1" customHeight="1">
      <c r="A22" s="21" t="s">
        <v>39</v>
      </c>
      <c r="B22" s="21"/>
      <c r="C22" s="22"/>
      <c r="D22" s="23"/>
      <c r="E22" s="24" t="s">
        <v>40</v>
      </c>
      <c r="F22" s="25"/>
      <c r="G22" s="26">
        <f ca="1">ROUND(SUM(INDIRECT(ADDRESS(ROW()+(-1), COLUMN()+(0), 1)),INDIRECT(ADDRESS(ROW()+(-3), COLUMN()+(0), 1)),INDIRECT(ADDRESS(ROW()+(-7), COLUMN()+(0), 1))), 2)</f>
        <v>22011.7</v>
      </c>
    </row>
  </sheetData>
  <mergeCells count="24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E15:F15"/>
    <mergeCell ref="A16:B16"/>
    <mergeCell ref="D16:E16"/>
    <mergeCell ref="A17:B17"/>
    <mergeCell ref="A18:B18"/>
    <mergeCell ref="A19:B19"/>
    <mergeCell ref="E19:F19"/>
    <mergeCell ref="A20:B20"/>
    <mergeCell ref="D20:E20"/>
    <mergeCell ref="A21:B21"/>
    <mergeCell ref="A22:D22"/>
    <mergeCell ref="E22:F22"/>
  </mergeCells>
  <pageMargins left="0.147638" right="0.147638" top="0.206693" bottom="0.206693" header="0.0" footer="0.0"/>
  <pageSetup paperSize="9" orientation="portrait"/>
  <rowBreaks count="0" manualBreakCount="0">
    </rowBreaks>
</worksheet>
</file>