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<sst xmlns="http://schemas.openxmlformats.org/spreadsheetml/2006/main" count="29" uniqueCount="29">
  <si>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</si>
  <si>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RTC021</t>
  </si>
  <si>
    <t xml:space="preserve">Ud</t>
  </si>
  <si>
    <t xml:space="preserve">Trampilla para cielo falso continuo de placas de yeso laminado. Sistema "KNAUF".</t>
  </si>
  <si>
    <r>
      <rPr>
        <sz val="8.25"/>
        <color rgb="FF000000"/>
        <rFont val="Arial"/>
        <family val="2"/>
      </rPr>
      <t xml:space="preserve">Trampilla de registro gama Básica, Basic 12,5, sistema E102.a "KNAUF", de 500x500 mm, formada por marco de aluminio y puerta de placa de yeso laminado (1 impregnada (H1), de 12,5 mm de espesor), para cielo falso continuo de placas de yeso laminado. Incluso accesorios de montaje. El precio incluye la resolución de encuentros y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</si>
  <si>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</si>
  <si>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</si>
  <si>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</si>
  <si>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</si>
  <si>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</si>
  <si>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</si>
  <si>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</si>
  <si>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mt12ppk060acdfbd</t>
  </si>
  <si>
    <t xml:space="preserve">Ud</t>
  </si>
  <si>
    <t xml:space="preserve">Trampilla de registro gama Básica, Basic 12,5, sistema E102.a "KNAUF", de 500x500 mm, formada por marco de aluminio y puerta de placa de yeso laminado (1 impregnada (H1), de 12,5 mm de espesor).</t>
  </si>
  <si>
    <t xml:space="preserve">Subtotal materiales:</t>
  </si>
  <si>
    <t xml:space="preserve">Mano de obra</t>
  </si>
  <si>
    <t xml:space="preserve">mo015</t>
  </si>
  <si>
    <t xml:space="preserve">h</t>
  </si>
  <si>
    <t xml:space="preserve">Instalador de cielos falsos.</t>
  </si>
  <si>
    <t xml:space="preserve">mo082</t>
  </si>
  <si>
    <t xml:space="preserve">h</t>
  </si>
  <si>
    <t xml:space="preserve">Ayudante instalador de cielos falsos.</t>
  </si>
  <si>
    <t xml:space="preserve">Subtotal mano de obra:</t>
  </si>
  <si>
    <t xml:space="preserve">Herramienta menor</t>
  </si>
  <si>
    <t xml:space="preserve">%</t>
  </si>
  <si>
    <t xml:space="preserve">Herramienta menor</t>
  </si>
  <si>
    <t xml:space="preserve">Coste de mantenimiento decenal: 51,71Q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</si>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</sst>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2.72" customWidth="1"/>
    <col min="4" max="4" width="7.65" customWidth="1"/>
    <col min="5" max="5" width="69.87"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2">
        <v>1</v>
      </c>
      <c r="G10" s="14">
        <v>276.08</v>
      </c>
      <c r="H10" s="14">
        <f ca="1">ROUND(INDIRECT(ADDRESS(ROW()+(0), COLUMN()+(-2), 1))*INDIRECT(ADDRESS(ROW()+(0), COLUMN()+(-1), 1)), 2)</f>
        <v>276.08</v>
      </c>
    </row>
    <row r="11" spans="1:8" ht="13.50" thickBot="1" customHeight="1">
      <c r="A11" s="15"/>
      <c r="B11" s="15"/>
      <c r="C11" s="15"/>
      <c r="D11" s="15"/>
      <c r="E11" s="15"/>
      <c r="F11" s="9" t="s">
        <v>15</v>
      </c>
      <c r="G11" s="9"/>
      <c r="H11" s="17">
        <f ca="1">ROUND(SUM(INDIRECT(ADDRESS(ROW()+(-1), COLUMN()+(0), 1))), 2)</f>
        <v>276.08</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0.379</v>
      </c>
      <c r="G13" s="13">
        <v>42.94</v>
      </c>
      <c r="H13" s="13">
        <f ca="1">ROUND(INDIRECT(ADDRESS(ROW()+(0), COLUMN()+(-2), 1))*INDIRECT(ADDRESS(ROW()+(0), COLUMN()+(-1), 1)), 2)</f>
        <v>16.27</v>
      </c>
    </row>
    <row r="14" spans="1:8" ht="13.50" thickBot="1" customHeight="1">
      <c r="A14" s="1" t="s">
        <v>20</v>
      </c>
      <c r="B14" s="1"/>
      <c r="C14" s="1"/>
      <c r="D14" s="10" t="s">
        <v>21</v>
      </c>
      <c r="E14" s="1" t="s">
        <v>22</v>
      </c>
      <c r="F14" s="12">
        <v>0.19</v>
      </c>
      <c r="G14" s="14">
        <v>31</v>
      </c>
      <c r="H14" s="14">
        <f ca="1">ROUND(INDIRECT(ADDRESS(ROW()+(0), COLUMN()+(-2), 1))*INDIRECT(ADDRESS(ROW()+(0), COLUMN()+(-1), 1)), 2)</f>
        <v>5.89</v>
      </c>
    </row>
    <row r="15" spans="1:8" ht="13.50" thickBot="1" customHeight="1">
      <c r="A15" s="15"/>
      <c r="B15" s="15"/>
      <c r="C15" s="15"/>
      <c r="D15" s="15"/>
      <c r="E15" s="15"/>
      <c r="F15" s="9" t="s">
        <v>23</v>
      </c>
      <c r="G15" s="9"/>
      <c r="H15" s="17">
        <f ca="1">ROUND(SUM(INDIRECT(ADDRESS(ROW()+(-1), COLUMN()+(0), 1)),INDIRECT(ADDRESS(ROW()+(-2), COLUMN()+(0), 1))), 2)</f>
        <v>22.16</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298.24</v>
      </c>
      <c r="H17" s="14">
        <f ca="1">ROUND(INDIRECT(ADDRESS(ROW()+(0), COLUMN()+(-2), 1))*INDIRECT(ADDRESS(ROW()+(0), COLUMN()+(-1), 1))/100, 2)</f>
        <v>5.96</v>
      </c>
    </row>
    <row r="18" spans="1:8" ht="13.50" thickBot="1" customHeight="1">
      <c r="A18" s="21" t="s">
        <v>27</v>
      </c>
      <c r="B18" s="21"/>
      <c r="C18" s="21"/>
      <c r="D18" s="22"/>
      <c r="E18" s="23"/>
      <c r="F18" s="24" t="s">
        <v>28</v>
      </c>
      <c r="G18" s="25"/>
      <c r="H18" s="26">
        <f ca="1">ROUND(SUM(INDIRECT(ADDRESS(ROW()+(-1), COLUMN()+(0), 1)),INDIRECT(ADDRESS(ROW()+(-3), COLUMN()+(0), 1)),INDIRECT(ADDRESS(ROW()+(-7), COLUMN()+(0), 1))), 2)</f>
        <v>304.2</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