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<sst xmlns="http://schemas.openxmlformats.org/spreadsheetml/2006/main" count="50" uniqueCount="50">
  <si>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</si>
  <si>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RRY015</t>
  </si>
  <si>
    <t xml:space="preserve">m²</t>
  </si>
  <si>
    <t xml:space="preserve">Trasdosado autoportante de placas de yeso laminado. Sistema "KNAUF".</t>
  </si>
  <si>
    <r>
      <rPr>
        <sz val="8.25"/>
        <color rgb="FF000000"/>
        <rFont val="Arial"/>
        <family val="2"/>
      </rPr>
      <t xml:space="preserve">Trasdosado autoportante libre, con resistencia al fuego EI 20, sistema W628.es "KNAUF", de 63 mm de espesor, con nivel de calidad del acabado Q1, formado por placa de yeso laminado tipo corta fuego (DF) de 15 mm de espesor, atornillada directamente a una estructura autoportante de acero galvanizado formada por canales horizontales, sólidamente fijados al suelo y al techo y montantes verticales de 48 mm y 0,6 mm de espesor con una modulación de 600 mm y con disposición normal "N", montados sobre canales junto al paramento vertical. Incluso banda desolidarizadora; fijaciones para el anclaje de canales y montantes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</si>
  <si>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</si>
  <si>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</si>
  <si>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</si>
  <si>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</si>
  <si>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</si>
  <si>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</si>
  <si>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</si>
  <si>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</si>
  <si>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</si>
  <si>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</si>
  <si>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</si>
  <si>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</si>
  <si>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</si>
  <si>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mt12pck020b</t>
  </si>
  <si>
    <t xml:space="preserve">m</t>
  </si>
  <si>
    <t xml:space="preserve">Banda acústica de dilatación, autoadhesiva, de espuma de poliuretano de celdas cerradas "KNAUF", de 3,2 mm de espesor y 50 mm de ancho, resistencia térmica 0,10 m²K/W, conductividad térmica 0,032 W/(mK).</t>
  </si>
  <si>
    <t xml:space="preserve">mt12ppk010eb</t>
  </si>
  <si>
    <t xml:space="preserve">m²</t>
  </si>
  <si>
    <t xml:space="preserve">Placa de yeso laminado DF / - 1200 / longitud / 15 / con los bordes longitudinales afinados, corta fuego "KNAUF"; Euroclase A2-s1, d0 de reacción al fuego.</t>
  </si>
  <si>
    <t xml:space="preserve">mt12ptk010cc</t>
  </si>
  <si>
    <t xml:space="preserve">Ud</t>
  </si>
  <si>
    <t xml:space="preserve">Tornillo autoperforante TN "KNAUF" 3,5x25.</t>
  </si>
  <si>
    <t xml:space="preserve">mt12pik010f</t>
  </si>
  <si>
    <t xml:space="preserve">kg</t>
  </si>
  <si>
    <t xml:space="preserve">Pasta de juntas Jointfiller F-1 GLS "KNAUF", Euroclase A2-s1, d0 de reacción al fuego, rango de temperatura de trabajo de 5 a 30°C, para aplicación manual con cinta de juntas.</t>
  </si>
  <si>
    <t xml:space="preserve">mt12pck010a</t>
  </si>
  <si>
    <t xml:space="preserve">m</t>
  </si>
  <si>
    <t xml:space="preserve">Cinta microperforada de papel "KNAUF" de 50 mm de ancho.</t>
  </si>
  <si>
    <t xml:space="preserve">mt12pck010d</t>
  </si>
  <si>
    <t xml:space="preserve">m</t>
  </si>
  <si>
    <t xml:space="preserve">Cinta de papel con refuerzo metálico "KNAUF" de 52 mm de ancho.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</si>
  <si>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</si>
  <si>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</si>
  <si>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</si>
  <si>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</si>
  <si>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</si>
  <si>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</si>
  <si>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</si>
  <si>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</si>
  <si>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</si>
  <si>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</si>
  <si>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</si>
  <si>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</si>
  <si>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18,78Q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</si>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</sst>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74.63"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13.01</v>
      </c>
      <c r="H10" s="12">
        <f ca="1">ROUND(INDIRECT(ADDRESS(ROW()+(0), COLUMN()+(-2), 1))*INDIRECT(ADDRESS(ROW()+(0), COLUMN()+(-1), 1)), 2)</f>
        <v>10.41</v>
      </c>
    </row>
    <row r="11" spans="1:8" ht="13.50" thickBot="1" customHeight="1">
      <c r="A11" s="1" t="s">
        <v>15</v>
      </c>
      <c r="B11" s="1"/>
      <c r="C11" s="10" t="s">
        <v>16</v>
      </c>
      <c r="D11" s="10"/>
      <c r="E11" s="1" t="s">
        <v>17</v>
      </c>
      <c r="F11" s="11">
        <v>2.69</v>
      </c>
      <c r="G11" s="12">
        <v>15.71</v>
      </c>
      <c r="H11" s="12">
        <f ca="1">ROUND(INDIRECT(ADDRESS(ROW()+(0), COLUMN()+(-2), 1))*INDIRECT(ADDRESS(ROW()+(0), COLUMN()+(-1), 1)), 2)</f>
        <v>42.26</v>
      </c>
    </row>
    <row r="12" spans="1:8" ht="34.50" thickBot="1" customHeight="1">
      <c r="A12" s="1" t="s">
        <v>18</v>
      </c>
      <c r="B12" s="1"/>
      <c r="C12" s="10" t="s">
        <v>19</v>
      </c>
      <c r="D12" s="10"/>
      <c r="E12" s="1" t="s">
        <v>20</v>
      </c>
      <c r="F12" s="11">
        <v>1.2</v>
      </c>
      <c r="G12" s="12">
        <v>2.37</v>
      </c>
      <c r="H12" s="12">
        <f ca="1">ROUND(INDIRECT(ADDRESS(ROW()+(0), COLUMN()+(-2), 1))*INDIRECT(ADDRESS(ROW()+(0), COLUMN()+(-1), 1)), 2)</f>
        <v>2.84</v>
      </c>
    </row>
    <row r="13" spans="1:8" ht="24.00" thickBot="1" customHeight="1">
      <c r="A13" s="1" t="s">
        <v>21</v>
      </c>
      <c r="B13" s="1"/>
      <c r="C13" s="10" t="s">
        <v>22</v>
      </c>
      <c r="D13" s="10"/>
      <c r="E13" s="1" t="s">
        <v>23</v>
      </c>
      <c r="F13" s="11">
        <v>1.05</v>
      </c>
      <c r="G13" s="12">
        <v>74.32</v>
      </c>
      <c r="H13" s="12">
        <f ca="1">ROUND(INDIRECT(ADDRESS(ROW()+(0), COLUMN()+(-2), 1))*INDIRECT(ADDRESS(ROW()+(0), COLUMN()+(-1), 1)), 2)</f>
        <v>78.04</v>
      </c>
    </row>
    <row r="14" spans="1:8" ht="13.50" thickBot="1" customHeight="1">
      <c r="A14" s="1" t="s">
        <v>24</v>
      </c>
      <c r="B14" s="1"/>
      <c r="C14" s="10" t="s">
        <v>25</v>
      </c>
      <c r="D14" s="10"/>
      <c r="E14" s="1" t="s">
        <v>26</v>
      </c>
      <c r="F14" s="11">
        <v>15</v>
      </c>
      <c r="G14" s="12">
        <v>0.09</v>
      </c>
      <c r="H14" s="12">
        <f ca="1">ROUND(INDIRECT(ADDRESS(ROW()+(0), COLUMN()+(-2), 1))*INDIRECT(ADDRESS(ROW()+(0), COLUMN()+(-1), 1)), 2)</f>
        <v>1.35</v>
      </c>
    </row>
    <row r="15" spans="1:8" ht="24.00" thickBot="1" customHeight="1">
      <c r="A15" s="1" t="s">
        <v>27</v>
      </c>
      <c r="B15" s="1"/>
      <c r="C15" s="10" t="s">
        <v>28</v>
      </c>
      <c r="D15" s="10"/>
      <c r="E15" s="1" t="s">
        <v>29</v>
      </c>
      <c r="F15" s="11">
        <v>0.679</v>
      </c>
      <c r="G15" s="12">
        <v>8.96</v>
      </c>
      <c r="H15" s="12">
        <f ca="1">ROUND(INDIRECT(ADDRESS(ROW()+(0), COLUMN()+(-2), 1))*INDIRECT(ADDRESS(ROW()+(0), COLUMN()+(-1), 1)), 2)</f>
        <v>6.08</v>
      </c>
    </row>
    <row r="16" spans="1:8" ht="13.50" thickBot="1" customHeight="1">
      <c r="A16" s="1" t="s">
        <v>30</v>
      </c>
      <c r="B16" s="1"/>
      <c r="C16" s="10" t="s">
        <v>31</v>
      </c>
      <c r="D16" s="10"/>
      <c r="E16" s="1" t="s">
        <v>32</v>
      </c>
      <c r="F16" s="11">
        <v>1.6</v>
      </c>
      <c r="G16" s="12">
        <v>0.43</v>
      </c>
      <c r="H16" s="12">
        <f ca="1">ROUND(INDIRECT(ADDRESS(ROW()+(0), COLUMN()+(-2), 1))*INDIRECT(ADDRESS(ROW()+(0), COLUMN()+(-1), 1)), 2)</f>
        <v>0.69</v>
      </c>
    </row>
    <row r="17" spans="1:8" ht="13.50" thickBot="1" customHeight="1">
      <c r="A17" s="1" t="s">
        <v>33</v>
      </c>
      <c r="B17" s="1"/>
      <c r="C17" s="10" t="s">
        <v>34</v>
      </c>
      <c r="D17" s="10"/>
      <c r="E17" s="1" t="s">
        <v>35</v>
      </c>
      <c r="F17" s="13">
        <v>0.15</v>
      </c>
      <c r="G17" s="14">
        <v>4.09</v>
      </c>
      <c r="H17" s="14">
        <f ca="1">ROUND(INDIRECT(ADDRESS(ROW()+(0), COLUMN()+(-2), 1))*INDIRECT(ADDRESS(ROW()+(0), COLUMN()+(-1), 1)), 2)</f>
        <v>0.61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142.28</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0.239</v>
      </c>
      <c r="G20" s="12">
        <v>60.7</v>
      </c>
      <c r="H20" s="12">
        <f ca="1">ROUND(INDIRECT(ADDRESS(ROW()+(0), COLUMN()+(-2), 1))*INDIRECT(ADDRESS(ROW()+(0), COLUMN()+(-1), 1)), 2)</f>
        <v>14.51</v>
      </c>
    </row>
    <row r="21" spans="1:8" ht="13.50" thickBot="1" customHeight="1">
      <c r="A21" s="1" t="s">
        <v>41</v>
      </c>
      <c r="B21" s="1"/>
      <c r="C21" s="10" t="s">
        <v>42</v>
      </c>
      <c r="D21" s="10"/>
      <c r="E21" s="1" t="s">
        <v>43</v>
      </c>
      <c r="F21" s="13">
        <v>0.239</v>
      </c>
      <c r="G21" s="14">
        <v>44.16</v>
      </c>
      <c r="H21" s="14">
        <f ca="1">ROUND(INDIRECT(ADDRESS(ROW()+(0), COLUMN()+(-2), 1))*INDIRECT(ADDRESS(ROW()+(0), COLUMN()+(-1), 1)), 2)</f>
        <v>10.55</v>
      </c>
    </row>
    <row r="22" spans="1:8" ht="13.50" thickBot="1" customHeight="1">
      <c r="A22" s="15"/>
      <c r="B22" s="15"/>
      <c r="C22" s="15"/>
      <c r="D22" s="15"/>
      <c r="E22" s="15"/>
      <c r="F22" s="9" t="s">
        <v>44</v>
      </c>
      <c r="G22" s="9"/>
      <c r="H22" s="17">
        <f ca="1">ROUND(SUM(INDIRECT(ADDRESS(ROW()+(-1), COLUMN()+(0), 1)),INDIRECT(ADDRESS(ROW()+(-2), COLUMN()+(0), 1))), 2)</f>
        <v>25.06</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167.34</v>
      </c>
      <c r="H24" s="14">
        <f ca="1">ROUND(INDIRECT(ADDRESS(ROW()+(0), COLUMN()+(-2), 1))*INDIRECT(ADDRESS(ROW()+(0), COLUMN()+(-1), 1))/100, 2)</f>
        <v>3.35</v>
      </c>
    </row>
    <row r="25" spans="1:8" ht="13.50" thickBot="1" customHeight="1">
      <c r="A25" s="21" t="s">
        <v>48</v>
      </c>
      <c r="B25" s="21"/>
      <c r="C25" s="22"/>
      <c r="D25" s="22"/>
      <c r="E25" s="23"/>
      <c r="F25" s="24" t="s">
        <v>49</v>
      </c>
      <c r="G25" s="25"/>
      <c r="H25" s="26">
        <f ca="1">ROUND(SUM(INDIRECT(ADDRESS(ROW()+(-1), COLUMN()+(0), 1)),INDIRECT(ADDRESS(ROW()+(-3), COLUMN()+(0), 1)),INDIRECT(ADDRESS(ROW()+(-7), COLUMN()+(0), 1))), 2)</f>
        <v>170.69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