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<sst xmlns="http://schemas.openxmlformats.org/spreadsheetml/2006/main" count="82" uniqueCount="82">
  <si>
    <t xml:space="preserve"/>
  </si>
  <si>
    <t xml:space="preserve">QTP010</t>
  </si>
  <si>
    <t xml:space="preserve">m²</t>
  </si>
  <si>
    <t xml:space="preserve">Cubierta inclinada con cobertura de pizarra.</t>
  </si>
  <si>
    <r>
      <rPr>
        <sz val="8.25"/>
        <color rgb="FF000000"/>
        <rFont val="Arial"/>
        <family val="2"/>
      </rPr>
      <t xml:space="preserve">Cubierta inclinada con una pendiente media del 60%, compuesta de: formación de pendientes: tablero cerámico hueco machihembrado, para revestir, 50x20x3 cm sobre tabiques aligerados de 100 cm de altura media; impermeabilización monocapa adherida: manto prefabricado de betún modificado con elastómero SBS, de 2,5 mm de espesor, con armaduría de fieltro de poliéster no tejido de 160 g/m²; cobertura: pizarra para techar en piezas rectangulares, sobre rastreles de madera.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</si>
  <si>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</si>
  <si>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</si>
  <si>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</si>
  <si>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</si>
  <si>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</si>
  <si>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</si>
  <si>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</si>
  <si>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</si>
  <si>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</si>
  <si>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</si>
  <si>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</si>
  <si>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</si>
  <si>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</si>
  <si>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</si>
  <si>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</si>
  <si>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</si>
  <si>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</si>
  <si>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</si>
  <si>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</si>
  <si>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mt04lvg020a</t>
  </si>
  <si>
    <t xml:space="preserve">Ud</t>
  </si>
  <si>
    <t xml:space="preserve">Tablero cerámico hueco machihembrado, para revestir, 50x20x3 cm.</t>
  </si>
  <si>
    <t xml:space="preserve">mt14iea020c</t>
  </si>
  <si>
    <t xml:space="preserve">kg</t>
  </si>
  <si>
    <t xml:space="preserve">Emulsión asfáltica aniónica con cargas.</t>
  </si>
  <si>
    <t xml:space="preserve">mt14lba010c</t>
  </si>
  <si>
    <t xml:space="preserve">m²</t>
  </si>
  <si>
    <t xml:space="preserve">Manto prefabricado de betún modificado con elastómero SBS, de 2,5 mm de espesor, masa nominal 3 kg/m², con armaduría de fieltro de poliéster no tejido de 160 g/m², de superficie no protegida.</t>
  </si>
  <si>
    <t xml:space="preserve">mt13blw010d</t>
  </si>
  <si>
    <t xml:space="preserve">m</t>
  </si>
  <si>
    <t xml:space="preserve">Rastrel de madera de pino gallego tratado o pino rojo, 42x27 mm, calidad VI.</t>
  </si>
  <si>
    <t xml:space="preserve">mt13eag023</t>
  </si>
  <si>
    <t xml:space="preserve">Ud</t>
  </si>
  <si>
    <t xml:space="preserve">Clavo de acero para fijación de rastrel de madera a soporte de concreto o mortero.</t>
  </si>
  <si>
    <t xml:space="preserve">mt13piz100d</t>
  </si>
  <si>
    <t xml:space="preserve">m²</t>
  </si>
  <si>
    <t xml:space="preserve">Pizarra para techar en piezas rectangulares, 32x22 cm, de segunda calidad, grueso 3 a 4 mm.</t>
  </si>
  <si>
    <t xml:space="preserve">mt13piz050</t>
  </si>
  <si>
    <t xml:space="preserve">kg</t>
  </si>
  <si>
    <t xml:space="preserve">Elementos de sujeción de acero inoxidable (clavos, ganchos, puntas, etc.).</t>
  </si>
  <si>
    <t xml:space="preserve">mt13piz051</t>
  </si>
  <si>
    <t xml:space="preserve">Ud</t>
  </si>
  <si>
    <t xml:space="preserve">Pieza de ventilación de lámina galvanizada.</t>
  </si>
  <si>
    <t xml:space="preserve">mt13piz053b</t>
  </si>
  <si>
    <t xml:space="preserve">m²</t>
  </si>
  <si>
    <t xml:space="preserve">Lámina de zinc natural de 0,65 mm de espesor, en bobina.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</si>
  <si>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</si>
  <si>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</si>
  <si>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</si>
  <si>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</si>
  <si>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</si>
  <si>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</si>
  <si>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</si>
  <si>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</si>
  <si>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</si>
  <si>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</si>
  <si>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</si>
  <si>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</si>
  <si>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</si>
  <si>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mo029</t>
  </si>
  <si>
    <t xml:space="preserve">h</t>
  </si>
  <si>
    <t xml:space="preserve">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</si>
  <si>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</si>
  <si>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</si>
  <si>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</si>
  <si>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mo036</t>
  </si>
  <si>
    <t xml:space="preserve">h</t>
  </si>
  <si>
    <t xml:space="preserve">Techador en pizarra.</t>
  </si>
  <si>
    <t xml:space="preserve">mo074</t>
  </si>
  <si>
    <t xml:space="preserve">h</t>
  </si>
  <si>
    <t xml:space="preserve">Ayudante de techador en pizarra.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</si>
  <si>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</si>
  <si>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</si>
  <si>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</si>
  <si>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</si>
  <si>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178,92Q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</si>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</sst>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69.02" customWidth="1"/>
    <col min="6" max="6" width="15.13" customWidth="1"/>
    <col min="7" max="7" width="14.9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75.451000</v>
      </c>
      <c r="G10" s="12">
        <v>1.030000</v>
      </c>
      <c r="H10" s="12">
        <f ca="1">ROUND(INDIRECT(ADDRESS(ROW()+(0), COLUMN()+(-2), 1))*INDIRECT(ADDRESS(ROW()+(0), COLUMN()+(-1), 1)), 2)</f>
        <v>77.710000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0.012000</v>
      </c>
      <c r="G11" s="12">
        <v>10.600000</v>
      </c>
      <c r="H11" s="12">
        <f ca="1">ROUND(INDIRECT(ADDRESS(ROW()+(0), COLUMN()+(-2), 1))*INDIRECT(ADDRESS(ROW()+(0), COLUMN()+(-1), 1)), 2)</f>
        <v>0.130000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0.073000</v>
      </c>
      <c r="G12" s="12">
        <v>145.390000</v>
      </c>
      <c r="H12" s="12">
        <f ca="1">ROUND(INDIRECT(ADDRESS(ROW()+(0), COLUMN()+(-2), 1))*INDIRECT(ADDRESS(ROW()+(0), COLUMN()+(-1), 1)), 2)</f>
        <v>10.610000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11.250000</v>
      </c>
      <c r="G13" s="12">
        <v>1.860000</v>
      </c>
      <c r="H13" s="12">
        <f ca="1">ROUND(INDIRECT(ADDRESS(ROW()+(0), COLUMN()+(-2), 1))*INDIRECT(ADDRESS(ROW()+(0), COLUMN()+(-1), 1)), 2)</f>
        <v>20.930000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10.900000</v>
      </c>
      <c r="G14" s="12">
        <v>3.100000</v>
      </c>
      <c r="H14" s="12">
        <f ca="1">ROUND(INDIRECT(ADDRESS(ROW()+(0), COLUMN()+(-2), 1))*INDIRECT(ADDRESS(ROW()+(0), COLUMN()+(-1), 1)), 2)</f>
        <v>33.790000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0.300000</v>
      </c>
      <c r="G15" s="12">
        <v>14.300000</v>
      </c>
      <c r="H15" s="12">
        <f ca="1">ROUND(INDIRECT(ADDRESS(ROW()+(0), COLUMN()+(-2), 1))*INDIRECT(ADDRESS(ROW()+(0), COLUMN()+(-1), 1)), 2)</f>
        <v>4.290000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1.100000</v>
      </c>
      <c r="G16" s="12">
        <v>52.370000</v>
      </c>
      <c r="H16" s="12">
        <f ca="1">ROUND(INDIRECT(ADDRESS(ROW()+(0), COLUMN()+(-2), 1))*INDIRECT(ADDRESS(ROW()+(0), COLUMN()+(-1), 1)), 2)</f>
        <v>57.610000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6.810000</v>
      </c>
      <c r="G17" s="12">
        <v>4.080000</v>
      </c>
      <c r="H17" s="12">
        <f ca="1">ROUND(INDIRECT(ADDRESS(ROW()+(0), COLUMN()+(-2), 1))*INDIRECT(ADDRESS(ROW()+(0), COLUMN()+(-1), 1)), 2)</f>
        <v>27.780000</v>
      </c>
    </row>
    <row r="18" spans="1:8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10.620000</v>
      </c>
      <c r="G18" s="12">
        <v>0.610000</v>
      </c>
      <c r="H18" s="12">
        <f ca="1">ROUND(INDIRECT(ADDRESS(ROW()+(0), COLUMN()+(-2), 1))*INDIRECT(ADDRESS(ROW()+(0), COLUMN()+(-1), 1)), 2)</f>
        <v>6.480000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1.090000</v>
      </c>
      <c r="G19" s="12">
        <v>67.940000</v>
      </c>
      <c r="H19" s="12">
        <f ca="1">ROUND(INDIRECT(ADDRESS(ROW()+(0), COLUMN()+(-2), 1))*INDIRECT(ADDRESS(ROW()+(0), COLUMN()+(-1), 1)), 2)</f>
        <v>74.050000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0.460000</v>
      </c>
      <c r="G20" s="12">
        <v>29.710000</v>
      </c>
      <c r="H20" s="12">
        <f ca="1">ROUND(INDIRECT(ADDRESS(ROW()+(0), COLUMN()+(-2), 1))*INDIRECT(ADDRESS(ROW()+(0), COLUMN()+(-1), 1)), 2)</f>
        <v>13.670000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0.050000</v>
      </c>
      <c r="G21" s="12">
        <v>54.820000</v>
      </c>
      <c r="H21" s="12">
        <f ca="1">ROUND(INDIRECT(ADDRESS(ROW()+(0), COLUMN()+(-2), 1))*INDIRECT(ADDRESS(ROW()+(0), COLUMN()+(-1), 1)), 2)</f>
        <v>2.740000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3">
        <v>0.192000</v>
      </c>
      <c r="G22" s="14">
        <v>102.680000</v>
      </c>
      <c r="H22" s="14">
        <f ca="1">ROUND(INDIRECT(ADDRESS(ROW()+(0), COLUMN()+(-2), 1))*INDIRECT(ADDRESS(ROW()+(0), COLUMN()+(-1), 1)), 2)</f>
        <v>19.710000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349.500000</v>
      </c>
    </row>
    <row r="24" spans="1:8" ht="13.50" thickBot="1" customHeight="1">
      <c r="A24" s="15">
        <v>2.000000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3">
        <v>0.043000</v>
      </c>
      <c r="G25" s="14">
        <v>11.070000</v>
      </c>
      <c r="H25" s="14">
        <f ca="1">ROUND(INDIRECT(ADDRESS(ROW()+(0), COLUMN()+(-2), 1))*INDIRECT(ADDRESS(ROW()+(0), COLUMN()+(-1), 1)), 2)</f>
        <v>0.480000</v>
      </c>
    </row>
    <row r="26" spans="1:8" ht="13.50" thickBot="1" customHeight="1">
      <c r="A26" s="15"/>
      <c r="B26" s="15"/>
      <c r="C26" s="15"/>
      <c r="D26" s="15"/>
      <c r="E26" s="15"/>
      <c r="F26" s="9" t="s">
        <v>56</v>
      </c>
      <c r="G26" s="9"/>
      <c r="H26" s="17">
        <f ca="1">ROUND(SUM(INDIRECT(ADDRESS(ROW()+(-1), COLUMN()+(0), 1))), 2)</f>
        <v>0.480000</v>
      </c>
    </row>
    <row r="27" spans="1:8" ht="13.50" thickBot="1" customHeight="1">
      <c r="A27" s="15">
        <v>3.000000</v>
      </c>
      <c r="B27" s="15"/>
      <c r="C27" s="15"/>
      <c r="D27" s="15"/>
      <c r="E27" s="18" t="s">
        <v>57</v>
      </c>
      <c r="F27" s="18"/>
      <c r="G27" s="15"/>
      <c r="H27" s="15"/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1.011000</v>
      </c>
      <c r="G28" s="12">
        <v>41.700000</v>
      </c>
      <c r="H28" s="12">
        <f ca="1">ROUND(INDIRECT(ADDRESS(ROW()+(0), COLUMN()+(-2), 1))*INDIRECT(ADDRESS(ROW()+(0), COLUMN()+(-1), 1)), 2)</f>
        <v>42.160000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1.442000</v>
      </c>
      <c r="G29" s="12">
        <v>31.000000</v>
      </c>
      <c r="H29" s="12">
        <f ca="1">ROUND(INDIRECT(ADDRESS(ROW()+(0), COLUMN()+(-2), 1))*INDIRECT(ADDRESS(ROW()+(0), COLUMN()+(-1), 1)), 2)</f>
        <v>44.700000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0.370000</v>
      </c>
      <c r="G30" s="12">
        <v>41.700000</v>
      </c>
      <c r="H30" s="12">
        <f ca="1">ROUND(INDIRECT(ADDRESS(ROW()+(0), COLUMN()+(-2), 1))*INDIRECT(ADDRESS(ROW()+(0), COLUMN()+(-1), 1)), 2)</f>
        <v>15.430000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0.370000</v>
      </c>
      <c r="G31" s="12">
        <v>31.000000</v>
      </c>
      <c r="H31" s="12">
        <f ca="1">ROUND(INDIRECT(ADDRESS(ROW()+(0), COLUMN()+(-2), 1))*INDIRECT(ADDRESS(ROW()+(0), COLUMN()+(-1), 1)), 2)</f>
        <v>11.470000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0.515000</v>
      </c>
      <c r="G32" s="12">
        <v>41.700000</v>
      </c>
      <c r="H32" s="12">
        <f ca="1">ROUND(INDIRECT(ADDRESS(ROW()+(0), COLUMN()+(-2), 1))*INDIRECT(ADDRESS(ROW()+(0), COLUMN()+(-1), 1)), 2)</f>
        <v>21.480000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3">
        <v>0.515000</v>
      </c>
      <c r="G33" s="14">
        <v>31.000000</v>
      </c>
      <c r="H33" s="14">
        <f ca="1">ROUND(INDIRECT(ADDRESS(ROW()+(0), COLUMN()+(-2), 1))*INDIRECT(ADDRESS(ROW()+(0), COLUMN()+(-1), 1)), 2)</f>
        <v>15.970000</v>
      </c>
    </row>
    <row r="34" spans="1:8" ht="13.50" thickBot="1" customHeight="1">
      <c r="A34" s="15"/>
      <c r="B34" s="15"/>
      <c r="C34" s="15"/>
      <c r="D34" s="15"/>
      <c r="E34" s="15"/>
      <c r="F34" s="9" t="s">
        <v>76</v>
      </c>
      <c r="G34" s="9"/>
      <c r="H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151.210000</v>
      </c>
    </row>
    <row r="35" spans="1:8" ht="13.50" thickBot="1" customHeight="1">
      <c r="A35" s="15">
        <v>4.000000</v>
      </c>
      <c r="B35" s="15"/>
      <c r="C35" s="15"/>
      <c r="D35" s="15"/>
      <c r="E35" s="18" t="s">
        <v>77</v>
      </c>
      <c r="F35" s="18"/>
      <c r="G35" s="15"/>
      <c r="H35" s="15"/>
    </row>
    <row r="36" spans="1:8" ht="13.50" thickBot="1" customHeight="1">
      <c r="A36" s="19"/>
      <c r="B36" s="19"/>
      <c r="C36" s="20" t="s">
        <v>78</v>
      </c>
      <c r="D36" s="20"/>
      <c r="E36" s="19" t="s">
        <v>79</v>
      </c>
      <c r="F36" s="13">
        <v>2.000000</v>
      </c>
      <c r="G36" s="14">
        <f ca="1">ROUND(SUM(INDIRECT(ADDRESS(ROW()+(-2), COLUMN()+(1), 1)),INDIRECT(ADDRESS(ROW()+(-10), COLUMN()+(1), 1)),INDIRECT(ADDRESS(ROW()+(-13), COLUMN()+(1), 1))), 2)</f>
        <v>501.190000</v>
      </c>
      <c r="H36" s="14">
        <f ca="1">ROUND(INDIRECT(ADDRESS(ROW()+(0), COLUMN()+(-2), 1))*INDIRECT(ADDRESS(ROW()+(0), COLUMN()+(-1), 1))/100, 2)</f>
        <v>10.020000</v>
      </c>
    </row>
    <row r="37" spans="1:8" ht="13.50" thickBot="1" customHeight="1">
      <c r="A37" s="21" t="s">
        <v>80</v>
      </c>
      <c r="B37" s="21"/>
      <c r="C37" s="22"/>
      <c r="D37" s="22"/>
      <c r="E37" s="23"/>
      <c r="F37" s="24" t="s">
        <v>81</v>
      </c>
      <c r="G37" s="25"/>
      <c r="H37" s="26">
        <f ca="1">ROUND(SUM(INDIRECT(ADDRESS(ROW()+(-1), COLUMN()+(0), 1)),INDIRECT(ADDRESS(ROW()+(-3), COLUMN()+(0), 1)),INDIRECT(ADDRESS(ROW()+(-11), COLUMN()+(0), 1)),INDIRECT(ADDRESS(ROW()+(-14), COLUMN()+(0), 1))), 2)</f>
        <v>511.210000</v>
      </c>
    </row>
  </sheetData>
  <mergeCells count="7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F34:G34"/>
    <mergeCell ref="A35:B35"/>
    <mergeCell ref="C35:D35"/>
    <mergeCell ref="E35:F35"/>
    <mergeCell ref="A36:B36"/>
    <mergeCell ref="C36:D36"/>
    <mergeCell ref="A37:E37"/>
    <mergeCell ref="F37:G37"/>
  </mergeCells>
  <pageMargins left="0.147638" right="0.147638" top="0.206693" bottom="0.206693" header="0.0" footer="0.0"/>
  <pageSetup paperSize="9" orientation="portrait"/>
  <rowBreaks count="0" manualBreakCount="0">
    </rowBreaks>
</worksheet>
</file>