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<sst xmlns="http://schemas.openxmlformats.org/spreadsheetml/2006/main" count="32" uniqueCount="32">
  <si>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</si>
  <si>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</si>
  <si>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</si>
  <si>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aglomerado de corcho expandido.</t>
  </si>
  <si>
    <r>
      <rPr>
        <sz val="8.25"/>
        <color rgb="FF000000"/>
        <rFont val="Arial"/>
        <family val="2"/>
      </rPr>
      <t xml:space="preserve">Aislamiento térmico bajo losa, formado por </t>
    </r>
    <r>
      <rPr>
        <b/>
        <sz val="8.25"/>
        <color rgb="FF000000"/>
        <rFont val="Arial"/>
        <family val="2"/>
      </rPr>
      <t xml:space="preserve">placa de aglomerado de corcho expandido, de 30 mm de espesor, color negro, resistencia térmica 0,75 m²K/W, conductividad térmica 0,036 W/(mK)</t>
    </r>
    <r>
      <rPr>
        <sz val="8.25"/>
        <color rgb="FF000000"/>
        <rFont val="Arial"/>
        <family val="2"/>
      </rPr>
      <t xml:space="preserve">, fijado mecánicamente.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</si>
  <si>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</si>
  <si>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</si>
  <si>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</si>
  <si>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</si>
  <si>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</si>
  <si>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</si>
  <si>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</si>
  <si>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mt16acg010ba</t>
  </si>
  <si>
    <t xml:space="preserve">m²</t>
  </si>
  <si>
    <t xml:space="preserve">Placa de aglomerado de corcho expandido, de 30 mm de espesor, color negro, resistencia térmica 0,75 m²K/W, conductividad térmica 0,036 W/(mK), Euroclase E de reacción al fuego, de aplicación como aislante térmico y acústico.</t>
  </si>
  <si>
    <t xml:space="preserve">mt16aaa020lg</t>
  </si>
  <si>
    <t xml:space="preserve">Ud</t>
  </si>
  <si>
    <t xml:space="preserve">Fijación mecánica para paneles aislantes de aglomerado de corcho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</si>
  <si>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</si>
  <si>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</si>
  <si>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</si>
  <si>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</si>
  <si>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</si>
  <si>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</si>
  <si>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</si>
  <si>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</si>
  <si>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</si>
  <si>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</si>
  <si>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</si>
  <si>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</si>
  <si>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2,58Q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</si>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</sst>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5.95" customWidth="1"/>
    <col min="3" max="3" width="1.70" customWidth="1"/>
    <col min="4" max="4" width="15.81" customWidth="1"/>
    <col min="5" max="5" width="40.29" customWidth="1"/>
    <col min="6" max="6" width="0.85" customWidth="1"/>
    <col min="7" max="7" width="11.05" customWidth="1"/>
    <col min="8" max="8" width="11.05" customWidth="1"/>
    <col min="9" max="9" width="1.02" customWidth="1"/>
    <col min="10" max="10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5"/>
      <c r="H3" s="5"/>
      <c r="I3" s="5"/>
      <c r="J3" s="5"/>
    </row>
    <row r="4" spans="1:10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24.00" thickBot="1" customHeight="1">
      <c r="A7" s="9" t="s">
        <v>5</v>
      </c>
      <c r="B7" s="9" t="s">
        <v>6</v>
      </c>
      <c r="C7" s="9"/>
      <c r="D7" s="9" t="s">
        <v>7</v>
      </c>
      <c r="E7" s="9"/>
      <c r="F7" s="10" t="s">
        <v>8</v>
      </c>
      <c r="G7" s="10"/>
      <c r="H7" s="10" t="s">
        <v>9</v>
      </c>
      <c r="I7" s="10"/>
      <c r="J7" s="10" t="s">
        <v>10</v>
      </c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2"/>
      <c r="H8" s="11"/>
      <c r="I8" s="11"/>
      <c r="J8" s="11"/>
    </row>
    <row r="9" spans="1:10" ht="45.00" thickBot="1" customHeight="1">
      <c r="A9" s="1" t="s">
        <v>12</v>
      </c>
      <c r="B9" s="13" t="s">
        <v>13</v>
      </c>
      <c r="C9" s="13"/>
      <c r="D9" s="1" t="s">
        <v>14</v>
      </c>
      <c r="E9" s="1"/>
      <c r="F9" s="14">
        <v>1.050000</v>
      </c>
      <c r="G9" s="14"/>
      <c r="H9" s="15">
        <v>108.010000</v>
      </c>
      <c r="I9" s="15"/>
      <c r="J9" s="15">
        <f ca="1">ROUND(INDIRECT(ADDRESS(ROW()+(0), COLUMN()+(-4), 1))*INDIRECT(ADDRESS(ROW()+(0), COLUMN()+(-2), 1)), 2)</f>
        <v>113.410000</v>
      </c>
    </row>
    <row r="10" spans="1:10" ht="34.50" thickBot="1" customHeight="1">
      <c r="A10" s="1" t="s">
        <v>15</v>
      </c>
      <c r="B10" s="13" t="s">
        <v>16</v>
      </c>
      <c r="C10" s="13"/>
      <c r="D10" s="1" t="s">
        <v>17</v>
      </c>
      <c r="E10" s="1"/>
      <c r="F10" s="16">
        <v>3.000000</v>
      </c>
      <c r="G10" s="16"/>
      <c r="H10" s="17">
        <v>2.190000</v>
      </c>
      <c r="I10" s="17"/>
      <c r="J10" s="17">
        <f ca="1">ROUND(INDIRECT(ADDRESS(ROW()+(0), COLUMN()+(-4), 1))*INDIRECT(ADDRESS(ROW()+(0), COLUMN()+(-2), 1)), 2)</f>
        <v>6.570000</v>
      </c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12"/>
      <c r="J11" s="20">
        <f ca="1">ROUND(SUM(INDIRECT(ADDRESS(ROW()+(-1), COLUMN()+(0), 1)),INDIRECT(ADDRESS(ROW()+(-2), COLUMN()+(0), 1))), 2)</f>
        <v>119.980000</v>
      </c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21"/>
      <c r="H12" s="18"/>
      <c r="I12" s="18"/>
      <c r="J12" s="18"/>
    </row>
    <row r="13" spans="1:10" ht="13.50" thickBot="1" customHeight="1">
      <c r="A13" s="1" t="s">
        <v>20</v>
      </c>
      <c r="B13" s="13" t="s">
        <v>21</v>
      </c>
      <c r="C13" s="13"/>
      <c r="D13" s="1" t="s">
        <v>22</v>
      </c>
      <c r="E13" s="1"/>
      <c r="F13" s="14">
        <v>0.120000</v>
      </c>
      <c r="G13" s="14"/>
      <c r="H13" s="15">
        <v>32.630000</v>
      </c>
      <c r="I13" s="15"/>
      <c r="J13" s="15">
        <f ca="1">ROUND(INDIRECT(ADDRESS(ROW()+(0), COLUMN()+(-4), 1))*INDIRECT(ADDRESS(ROW()+(0), COLUMN()+(-2), 1)), 2)</f>
        <v>3.920000</v>
      </c>
    </row>
    <row r="14" spans="1:10" ht="13.50" thickBot="1" customHeight="1">
      <c r="A14" s="1" t="s">
        <v>23</v>
      </c>
      <c r="B14" s="13" t="s">
        <v>24</v>
      </c>
      <c r="C14" s="13"/>
      <c r="D14" s="1" t="s">
        <v>25</v>
      </c>
      <c r="E14" s="1"/>
      <c r="F14" s="16">
        <v>0.120000</v>
      </c>
      <c r="G14" s="16"/>
      <c r="H14" s="17">
        <v>23.250000</v>
      </c>
      <c r="I14" s="17"/>
      <c r="J14" s="17">
        <f ca="1">ROUND(INDIRECT(ADDRESS(ROW()+(0), COLUMN()+(-4), 1))*INDIRECT(ADDRESS(ROW()+(0), COLUMN()+(-2), 1)), 2)</f>
        <v>2.790000</v>
      </c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12"/>
      <c r="J15" s="20">
        <f ca="1">ROUND(SUM(INDIRECT(ADDRESS(ROW()+(-1), COLUMN()+(0), 1)),INDIRECT(ADDRESS(ROW()+(-2), COLUMN()+(0), 1))), 2)</f>
        <v>6.710000</v>
      </c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21"/>
      <c r="H16" s="18"/>
      <c r="I16" s="18"/>
      <c r="J16" s="18"/>
    </row>
    <row r="17" spans="1:10" ht="13.50" thickBot="1" customHeight="1">
      <c r="A17" s="22"/>
      <c r="B17" s="23" t="s">
        <v>28</v>
      </c>
      <c r="C17" s="23"/>
      <c r="D17" s="22" t="s">
        <v>29</v>
      </c>
      <c r="E17" s="22"/>
      <c r="F17" s="16">
        <v>2.000000</v>
      </c>
      <c r="G17" s="16"/>
      <c r="H17" s="17">
        <f ca="1">ROUND(SUM(INDIRECT(ADDRESS(ROW()+(-2), COLUMN()+(2), 1)),INDIRECT(ADDRESS(ROW()+(-6), COLUMN()+(2), 1))), 2)</f>
        <v>126.690000</v>
      </c>
      <c r="I17" s="17"/>
      <c r="J17" s="17">
        <f ca="1">ROUND(INDIRECT(ADDRESS(ROW()+(0), COLUMN()+(-4), 1))*INDIRECT(ADDRESS(ROW()+(0), COLUMN()+(-2), 1))/100, 2)</f>
        <v>2.530000</v>
      </c>
    </row>
    <row r="18" spans="1:10" ht="13.50" thickBot="1" customHeight="1">
      <c r="A18" s="6" t="s">
        <v>30</v>
      </c>
      <c r="B18" s="7"/>
      <c r="C18" s="7"/>
      <c r="D18" s="8"/>
      <c r="E18" s="8"/>
      <c r="F18" s="24" t="s">
        <v>31</v>
      </c>
      <c r="G18" s="24"/>
      <c r="H18" s="25"/>
      <c r="I18" s="25"/>
      <c r="J18" s="26">
        <f ca="1">ROUND(SUM(INDIRECT(ADDRESS(ROW()+(-1), COLUMN()+(0), 1)),INDIRECT(ADDRESS(ROW()+(-3), COLUMN()+(0), 1)),INDIRECT(ADDRESS(ROW()+(-7), COLUMN()+(0), 1))), 2)</f>
        <v>129.220000</v>
      </c>
    </row>
  </sheetData>
  <mergeCells count="47">
    <mergeCell ref="A1:J1"/>
    <mergeCell ref="A3:B3"/>
    <mergeCell ref="C3:D3"/>
    <mergeCell ref="E3:F3"/>
    <mergeCell ref="I3:J3"/>
    <mergeCell ref="A4:J4"/>
    <mergeCell ref="B7:C7"/>
    <mergeCell ref="D7:E7"/>
    <mergeCell ref="F7:G7"/>
    <mergeCell ref="H7:I7"/>
    <mergeCell ref="B8:C8"/>
    <mergeCell ref="D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I11"/>
    <mergeCell ref="B12:C12"/>
    <mergeCell ref="D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I15"/>
    <mergeCell ref="B16:C16"/>
    <mergeCell ref="D16:G16"/>
    <mergeCell ref="H16:I16"/>
    <mergeCell ref="B17:C17"/>
    <mergeCell ref="D17:E17"/>
    <mergeCell ref="F17:G17"/>
    <mergeCell ref="H17:I17"/>
    <mergeCell ref="A18:E18"/>
    <mergeCell ref="F18:I18"/>
  </mergeCells>
  <pageMargins left="0.620079" right="0.472441" top="0.472441" bottom="0.472441" header="0.0" footer="0.0"/>
  <pageSetup paperSize="9" orientation="portrait"/>
  <rowBreaks count="0" manualBreakCount="0">
    </rowBreaks>
</worksheet>
</file>