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<sst xmlns="http://schemas.openxmlformats.org/spreadsheetml/2006/main" count="35" uniqueCount="35">
  <si>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</si>
  <si>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LVS010</t>
  </si>
  <si>
    <t xml:space="preserve">m²</t>
  </si>
  <si>
    <t xml:space="preserve">Vidrio laminar de seguridad.</t>
  </si>
  <si>
    <r>
      <rPr>
        <sz val="8.25"/>
        <color rgb="FF000000"/>
        <rFont val="Arial"/>
        <family val="2"/>
      </rPr>
      <t xml:space="preserve">Vidrio laminar de seguridad, compuesto por dos lunas de 10 mm de espesor unidas mediante una lámina incolora de butiral de polivinilo, de 0,38 mm de espesor, fijado sobre carpintería con acuñado mediante calzos de apoyo perimetrales y laterales, sellado en frío con silicona sintética incolora (no acrílica), compatible con el material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</si>
  <si>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</si>
  <si>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</si>
  <si>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</si>
  <si>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</si>
  <si>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</si>
  <si>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</si>
  <si>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</si>
  <si>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mt21ves010Va</t>
  </si>
  <si>
    <t xml:space="preserve">m²</t>
  </si>
  <si>
    <t xml:space="preserve">Vidrio laminar de seguridad, compuesto por dos lunas de 10 mm de espesor unidas mediante una lámina incolora de butiral de polivinilo, de 0,38 mm de espesor. Según ISO 12543-2</t>
  </si>
  <si>
    <t xml:space="preserve">mt21vva015a</t>
  </si>
  <si>
    <t xml:space="preserve">Ud</t>
  </si>
  <si>
    <t xml:space="preserve">Cartucho de 310 ml de silicona sintética incolora (rendimiento aproximado de 12 m por cartucho).</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</si>
  <si>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</si>
  <si>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</si>
  <si>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</si>
  <si>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</si>
  <si>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</si>
  <si>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</si>
  <si>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</si>
  <si>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Vidriero.</t>
  </si>
  <si>
    <t xml:space="preserve">mo110</t>
  </si>
  <si>
    <t xml:space="preserve">h</t>
  </si>
  <si>
    <t xml:space="preserve">Ayudante de vidriero.</t>
  </si>
  <si>
    <t xml:space="preserve">Subtotal mano de obra:</t>
  </si>
  <si>
    <t xml:space="preserve">Herramienta menor</t>
  </si>
  <si>
    <t xml:space="preserve">%</t>
  </si>
  <si>
    <t xml:space="preserve">Herramienta menor</t>
  </si>
  <si>
    <t xml:space="preserve">Coste de mantenimiento decenal: 75,27Q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</si>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</sst>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6.97" customWidth="1"/>
    <col min="5" max="5" width="73.1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1.006</v>
      </c>
      <c r="G10" s="12">
        <v>599.02</v>
      </c>
      <c r="H10" s="12">
        <f ca="1">ROUND(INDIRECT(ADDRESS(ROW()+(0), COLUMN()+(-2), 1))*INDIRECT(ADDRESS(ROW()+(0), COLUMN()+(-1), 1)), 2)</f>
        <v>602.61</v>
      </c>
    </row>
    <row r="11" spans="1:8" ht="24.00" thickBot="1" customHeight="1">
      <c r="A11" s="1" t="s">
        <v>15</v>
      </c>
      <c r="B11" s="1"/>
      <c r="C11" s="10" t="s">
        <v>16</v>
      </c>
      <c r="D11" s="10"/>
      <c r="E11" s="1" t="s">
        <v>17</v>
      </c>
      <c r="F11" s="11">
        <v>0.29</v>
      </c>
      <c r="G11" s="12">
        <v>32.4</v>
      </c>
      <c r="H11" s="12">
        <f ca="1">ROUND(INDIRECT(ADDRESS(ROW()+(0), COLUMN()+(-2), 1))*INDIRECT(ADDRESS(ROW()+(0), COLUMN()+(-1), 1)), 2)</f>
        <v>9.4</v>
      </c>
    </row>
    <row r="12" spans="1:8" ht="13.50" thickBot="1" customHeight="1">
      <c r="A12" s="1" t="s">
        <v>18</v>
      </c>
      <c r="B12" s="1"/>
      <c r="C12" s="10" t="s">
        <v>19</v>
      </c>
      <c r="D12" s="10"/>
      <c r="E12" s="1" t="s">
        <v>20</v>
      </c>
      <c r="F12" s="13">
        <v>1</v>
      </c>
      <c r="G12" s="14">
        <v>10.95</v>
      </c>
      <c r="H12" s="14">
        <f ca="1">ROUND(INDIRECT(ADDRESS(ROW()+(0), COLUMN()+(-2), 1))*INDIRECT(ADDRESS(ROW()+(0), COLUMN()+(-1), 1)), 2)</f>
        <v>10.95</v>
      </c>
    </row>
    <row r="13" spans="1:8" ht="13.50" thickBot="1" customHeight="1">
      <c r="A13" s="15"/>
      <c r="B13" s="15"/>
      <c r="C13" s="15"/>
      <c r="D13" s="15"/>
      <c r="E13" s="15"/>
      <c r="F13" s="9" t="s">
        <v>21</v>
      </c>
      <c r="G13" s="9"/>
      <c r="H13" s="17">
        <f ca="1">ROUND(SUM(INDIRECT(ADDRESS(ROW()+(-1), COLUMN()+(0), 1)),INDIRECT(ADDRESS(ROW()+(-2), COLUMN()+(0), 1)),INDIRECT(ADDRESS(ROW()+(-3), COLUMN()+(0), 1))), 2)</f>
        <v>622.96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0.616</v>
      </c>
      <c r="G15" s="12">
        <v>44.6</v>
      </c>
      <c r="H15" s="12">
        <f ca="1">ROUND(INDIRECT(ADDRESS(ROW()+(0), COLUMN()+(-2), 1))*INDIRECT(ADDRESS(ROW()+(0), COLUMN()+(-1), 1)), 2)</f>
        <v>27.47</v>
      </c>
    </row>
    <row r="16" spans="1:8" ht="13.50" thickBot="1" customHeight="1">
      <c r="A16" s="1" t="s">
        <v>26</v>
      </c>
      <c r="B16" s="1"/>
      <c r="C16" s="10" t="s">
        <v>27</v>
      </c>
      <c r="D16" s="10"/>
      <c r="E16" s="1" t="s">
        <v>28</v>
      </c>
      <c r="F16" s="13">
        <v>0.616</v>
      </c>
      <c r="G16" s="14">
        <v>33.16</v>
      </c>
      <c r="H16" s="14">
        <f ca="1">ROUND(INDIRECT(ADDRESS(ROW()+(0), COLUMN()+(-2), 1))*INDIRECT(ADDRESS(ROW()+(0), COLUMN()+(-1), 1)), 2)</f>
        <v>20.43</v>
      </c>
    </row>
    <row r="17" spans="1:8" ht="13.50" thickBot="1" customHeight="1">
      <c r="A17" s="15"/>
      <c r="B17" s="15"/>
      <c r="C17" s="15"/>
      <c r="D17" s="15"/>
      <c r="E17" s="15"/>
      <c r="F17" s="9" t="s">
        <v>29</v>
      </c>
      <c r="G17" s="9"/>
      <c r="H17" s="17">
        <f ca="1">ROUND(SUM(INDIRECT(ADDRESS(ROW()+(-1), COLUMN()+(0), 1)),INDIRECT(ADDRESS(ROW()+(-2), COLUMN()+(0), 1))), 2)</f>
        <v>47.9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670.86</v>
      </c>
      <c r="H19" s="14">
        <f ca="1">ROUND(INDIRECT(ADDRESS(ROW()+(0), COLUMN()+(-2), 1))*INDIRECT(ADDRESS(ROW()+(0), COLUMN()+(-1), 1))/100, 2)</f>
        <v>13.42</v>
      </c>
    </row>
    <row r="20" spans="1:8" ht="13.50" thickBot="1" customHeight="1">
      <c r="A20" s="21" t="s">
        <v>33</v>
      </c>
      <c r="B20" s="21"/>
      <c r="C20" s="22"/>
      <c r="D20" s="22"/>
      <c r="E20" s="23"/>
      <c r="F20" s="24" t="s">
        <v>34</v>
      </c>
      <c r="G20" s="25"/>
      <c r="H20" s="26">
        <f ca="1">ROUND(SUM(INDIRECT(ADDRESS(ROW()+(-1), COLUMN()+(0), 1)),INDIRECT(ADDRESS(ROW()+(-3), COLUMN()+(0), 1)),INDIRECT(ADDRESS(ROW()+(-7), COLUMN()+(0), 1))), 2)</f>
        <v>684.28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