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<sst xmlns="http://schemas.openxmlformats.org/spreadsheetml/2006/main" count="68" uniqueCount="68">
  <si>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</si>
  <si>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IOJ044</t>
  </si>
  <si>
    <t xml:space="preserve">m²</t>
  </si>
  <si>
    <t xml:space="preserve">Franja corta fuegos de placas de yeso laminado, para edificio de uso industrial, sistema "PLACO".</t>
  </si>
  <si>
    <r>
      <rPr>
        <sz val="8.25"/>
        <color rgb="FF000000"/>
        <rFont val="Arial"/>
        <family val="2"/>
      </rPr>
      <t xml:space="preserve">Franja corta fuegos inclinada, de 1 m en proyección horizontal, con una resistencia al fuego EI 120, para edificio de uso industrial, fijada mecánicamente a la medianera con subestructura soporte, sistema "PLACO", compuesta por 2 placas de yeso laminado GM-F / 1200 / 2500 / 25 / con los bordes longitudinales cuadrados, Glasroc F25 "PLACO", formada por un alma de yeso de origen natural, reforzada por la inclusión en la masa de velos no tejidos de fibra de vidrio, fijadas a la subestructura soporte compuesta por canales y montantes, formando escuadras separadas 750 mm entre sí, suspensiones y perfiles separados 400 mm entre sí. Incluso tornillos para la fijación de las placas, tiras de placas fijadas mecánicamente para el sellado perimetral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</si>
  <si>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</si>
  <si>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</si>
  <si>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</si>
  <si>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</si>
  <si>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</si>
  <si>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</si>
  <si>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</si>
  <si>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</si>
  <si>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</si>
  <si>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t>
  </si>
  <si>
    <t xml:space="preserve">mt12plp060b</t>
  </si>
  <si>
    <t xml:space="preserve">m</t>
  </si>
  <si>
    <t xml:space="preserve">Montante de perfil metálico de acero galvanizado, M 48 "PLACO", fabricado mediante laminación en frío, de 3000 mm de longitud, 46,5x36 mm de sección y 0,6 mm de espesor.</t>
  </si>
  <si>
    <t xml:space="preserve">mt12qlt030a</t>
  </si>
  <si>
    <t xml:space="preserve">Ud</t>
  </si>
  <si>
    <t xml:space="preserve">Tornillo autoperforante rosca-chapa,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</si>
  <si>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</si>
  <si>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</si>
  <si>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</si>
  <si>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</si>
  <si>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</si>
  <si>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t>
  </si>
  <si>
    <t xml:space="preserve">mt12ple030</t>
  </si>
  <si>
    <t xml:space="preserve">Ud</t>
  </si>
  <si>
    <t xml:space="preserve">Pieza de empalme F-530 "PLACO".</t>
  </si>
  <si>
    <t xml:space="preserve">mt12psg082</t>
  </si>
  <si>
    <t xml:space="preserve">Ud</t>
  </si>
  <si>
    <t xml:space="preserve">Fijación para concreto.</t>
  </si>
  <si>
    <t xml:space="preserve">mt12plk018a</t>
  </si>
  <si>
    <t xml:space="preserve">m²</t>
  </si>
  <si>
    <t xml:space="preserve">Placa de yeso laminado reforzada con tejido de fibra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</si>
  <si>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</si>
  <si>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</si>
  <si>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placas de yeso laminado sobre perfiles de espesor inferior a 6 mm.</t>
  </si>
  <si>
    <t xml:space="preserve">mt12plt010f</t>
  </si>
  <si>
    <t xml:space="preserve">Ud</t>
  </si>
  <si>
    <t xml:space="preserve">Tornillo autorroscante TTPC 70 "PLACO", con cabeza de trompeta, de 70 mm de longitud, para instalación de placas de yeso laminado sobre perfiles de espesor inferior a 6 mm.</t>
  </si>
  <si>
    <t xml:space="preserve">mt12plm020</t>
  </si>
  <si>
    <t xml:space="preserve">kg</t>
  </si>
  <si>
    <t xml:space="preserve">Pasta de fraguado en polvo, Vario "PLACO", para el tratamiento de las juntas de las placas de yeso laminado.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</si>
  <si>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</si>
  <si>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</si>
  <si>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</si>
  <si>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</si>
  <si>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</si>
  <si>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</si>
  <si>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</si>
  <si>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</si>
  <si>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</si>
  <si>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</si>
  <si>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</si>
  <si>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</si>
  <si>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</si>
  <si>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</si>
  <si>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</si>
  <si>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</si>
  <si>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</si>
  <si>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</si>
  <si>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</si>
  <si>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</si>
  <si>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</si>
  <si>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48,33Q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</si>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</sst>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75.1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3.670000</v>
      </c>
      <c r="G10" s="12">
        <v>13.030000</v>
      </c>
      <c r="H10" s="12">
        <f ca="1">ROUND(INDIRECT(ADDRESS(ROW()+(0), COLUMN()+(-2), 1))*INDIRECT(ADDRESS(ROW()+(0), COLUMN()+(-1), 1)), 2)</f>
        <v>47.820000</v>
      </c>
    </row>
    <row r="11" spans="1:8" ht="24.00" thickBot="1" customHeight="1">
      <c r="A11" s="1" t="s">
        <v>15</v>
      </c>
      <c r="B11" s="1"/>
      <c r="C11" s="10" t="s">
        <v>16</v>
      </c>
      <c r="D11" s="10"/>
      <c r="E11" s="1" t="s">
        <v>17</v>
      </c>
      <c r="F11" s="11">
        <v>1.570000</v>
      </c>
      <c r="G11" s="12">
        <v>16.420000</v>
      </c>
      <c r="H11" s="12">
        <f ca="1">ROUND(INDIRECT(ADDRESS(ROW()+(0), COLUMN()+(-2), 1))*INDIRECT(ADDRESS(ROW()+(0), COLUMN()+(-1), 1)), 2)</f>
        <v>25.780000</v>
      </c>
    </row>
    <row r="12" spans="1:8" ht="13.50" thickBot="1" customHeight="1">
      <c r="A12" s="1" t="s">
        <v>18</v>
      </c>
      <c r="B12" s="1"/>
      <c r="C12" s="10" t="s">
        <v>19</v>
      </c>
      <c r="D12" s="10"/>
      <c r="E12" s="1" t="s">
        <v>20</v>
      </c>
      <c r="F12" s="11">
        <v>16.800000</v>
      </c>
      <c r="G12" s="12">
        <v>0.250000</v>
      </c>
      <c r="H12" s="12">
        <f ca="1">ROUND(INDIRECT(ADDRESS(ROW()+(0), COLUMN()+(-2), 1))*INDIRECT(ADDRESS(ROW()+(0), COLUMN()+(-1), 1)), 2)</f>
        <v>4.200000</v>
      </c>
    </row>
    <row r="13" spans="1:8" ht="13.50" thickBot="1" customHeight="1">
      <c r="A13" s="1" t="s">
        <v>21</v>
      </c>
      <c r="B13" s="1"/>
      <c r="C13" s="10" t="s">
        <v>22</v>
      </c>
      <c r="D13" s="10"/>
      <c r="E13" s="1" t="s">
        <v>23</v>
      </c>
      <c r="F13" s="11">
        <v>4.200000</v>
      </c>
      <c r="G13" s="12">
        <v>1.190000</v>
      </c>
      <c r="H13" s="12">
        <f ca="1">ROUND(INDIRECT(ADDRESS(ROW()+(0), COLUMN()+(-2), 1))*INDIRECT(ADDRESS(ROW()+(0), COLUMN()+(-1), 1)), 2)</f>
        <v>5.000000</v>
      </c>
    </row>
    <row r="14" spans="1:8" ht="34.50" thickBot="1" customHeight="1">
      <c r="A14" s="1" t="s">
        <v>24</v>
      </c>
      <c r="B14" s="1"/>
      <c r="C14" s="10" t="s">
        <v>25</v>
      </c>
      <c r="D14" s="10"/>
      <c r="E14" s="1" t="s">
        <v>26</v>
      </c>
      <c r="F14" s="11">
        <v>3.000000</v>
      </c>
      <c r="G14" s="12">
        <v>13.200000</v>
      </c>
      <c r="H14" s="12">
        <f ca="1">ROUND(INDIRECT(ADDRESS(ROW()+(0), COLUMN()+(-2), 1))*INDIRECT(ADDRESS(ROW()+(0), COLUMN()+(-1), 1)), 2)</f>
        <v>39.600000</v>
      </c>
    </row>
    <row r="15" spans="1:8" ht="13.50" thickBot="1" customHeight="1">
      <c r="A15" s="1" t="s">
        <v>27</v>
      </c>
      <c r="B15" s="1"/>
      <c r="C15" s="10" t="s">
        <v>28</v>
      </c>
      <c r="D15" s="10"/>
      <c r="E15" s="1" t="s">
        <v>29</v>
      </c>
      <c r="F15" s="11">
        <v>0.900000</v>
      </c>
      <c r="G15" s="12">
        <v>1.910000</v>
      </c>
      <c r="H15" s="12">
        <f ca="1">ROUND(INDIRECT(ADDRESS(ROW()+(0), COLUMN()+(-2), 1))*INDIRECT(ADDRESS(ROW()+(0), COLUMN()+(-1), 1)), 2)</f>
        <v>1.720000</v>
      </c>
    </row>
    <row r="16" spans="1:8" ht="13.50" thickBot="1" customHeight="1">
      <c r="A16" s="1" t="s">
        <v>30</v>
      </c>
      <c r="B16" s="1"/>
      <c r="C16" s="10" t="s">
        <v>31</v>
      </c>
      <c r="D16" s="10"/>
      <c r="E16" s="1" t="s">
        <v>32</v>
      </c>
      <c r="F16" s="11">
        <v>0.800000</v>
      </c>
      <c r="G16" s="12">
        <v>1.820000</v>
      </c>
      <c r="H16" s="12">
        <f ca="1">ROUND(INDIRECT(ADDRESS(ROW()+(0), COLUMN()+(-2), 1))*INDIRECT(ADDRESS(ROW()+(0), COLUMN()+(-1), 1)), 2)</f>
        <v>1.460000</v>
      </c>
    </row>
    <row r="17" spans="1:8" ht="34.50" thickBot="1" customHeight="1">
      <c r="A17" s="1" t="s">
        <v>33</v>
      </c>
      <c r="B17" s="1"/>
      <c r="C17" s="10" t="s">
        <v>34</v>
      </c>
      <c r="D17" s="10"/>
      <c r="E17" s="1" t="s">
        <v>35</v>
      </c>
      <c r="F17" s="11">
        <v>2.300000</v>
      </c>
      <c r="G17" s="12">
        <v>327.600000</v>
      </c>
      <c r="H17" s="12">
        <f ca="1">ROUND(INDIRECT(ADDRESS(ROW()+(0), COLUMN()+(-2), 1))*INDIRECT(ADDRESS(ROW()+(0), COLUMN()+(-1), 1)), 2)</f>
        <v>753.480000</v>
      </c>
    </row>
    <row r="18" spans="1:8" ht="24.00" thickBot="1" customHeight="1">
      <c r="A18" s="1" t="s">
        <v>36</v>
      </c>
      <c r="B18" s="1"/>
      <c r="C18" s="10" t="s">
        <v>37</v>
      </c>
      <c r="D18" s="10"/>
      <c r="E18" s="1" t="s">
        <v>38</v>
      </c>
      <c r="F18" s="11">
        <v>20.000000</v>
      </c>
      <c r="G18" s="12">
        <v>0.140000</v>
      </c>
      <c r="H18" s="12">
        <f ca="1">ROUND(INDIRECT(ADDRESS(ROW()+(0), COLUMN()+(-2), 1))*INDIRECT(ADDRESS(ROW()+(0), COLUMN()+(-1), 1)), 2)</f>
        <v>2.800000</v>
      </c>
    </row>
    <row r="19" spans="1:8" ht="24.00" thickBot="1" customHeight="1">
      <c r="A19" s="1" t="s">
        <v>39</v>
      </c>
      <c r="B19" s="1"/>
      <c r="C19" s="10" t="s">
        <v>40</v>
      </c>
      <c r="D19" s="10"/>
      <c r="E19" s="1" t="s">
        <v>41</v>
      </c>
      <c r="F19" s="11">
        <v>20.000000</v>
      </c>
      <c r="G19" s="12">
        <v>0.380000</v>
      </c>
      <c r="H19" s="12">
        <f ca="1">ROUND(INDIRECT(ADDRESS(ROW()+(0), COLUMN()+(-2), 1))*INDIRECT(ADDRESS(ROW()+(0), COLUMN()+(-1), 1)), 2)</f>
        <v>7.600000</v>
      </c>
    </row>
    <row r="20" spans="1:8" ht="24.00" thickBot="1" customHeight="1">
      <c r="A20" s="1" t="s">
        <v>42</v>
      </c>
      <c r="B20" s="1"/>
      <c r="C20" s="10" t="s">
        <v>43</v>
      </c>
      <c r="D20" s="10"/>
      <c r="E20" s="1" t="s">
        <v>44</v>
      </c>
      <c r="F20" s="11">
        <v>0.150000</v>
      </c>
      <c r="G20" s="12">
        <v>17.390000</v>
      </c>
      <c r="H20" s="12">
        <f ca="1">ROUND(INDIRECT(ADDRESS(ROW()+(0), COLUMN()+(-2), 1))*INDIRECT(ADDRESS(ROW()+(0), COLUMN()+(-1), 1)), 2)</f>
        <v>2.610000</v>
      </c>
    </row>
    <row r="21" spans="1:8" ht="13.50" thickBot="1" customHeight="1">
      <c r="A21" s="1" t="s">
        <v>45</v>
      </c>
      <c r="B21" s="1"/>
      <c r="C21" s="10" t="s">
        <v>46</v>
      </c>
      <c r="D21" s="10"/>
      <c r="E21" s="1" t="s">
        <v>47</v>
      </c>
      <c r="F21" s="13">
        <v>0.600000</v>
      </c>
      <c r="G21" s="14">
        <v>5.970000</v>
      </c>
      <c r="H21" s="14">
        <f ca="1">ROUND(INDIRECT(ADDRESS(ROW()+(0), COLUMN()+(-2), 1))*INDIRECT(ADDRESS(ROW()+(0), COLUMN()+(-1), 1)), 2)</f>
        <v>3.580000</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895.650000</v>
      </c>
    </row>
    <row r="23" spans="1:8" ht="13.50" thickBot="1" customHeight="1">
      <c r="A23" s="15">
        <v>2.000000</v>
      </c>
      <c r="B23" s="15"/>
      <c r="C23" s="15"/>
      <c r="D23" s="15"/>
      <c r="E23" s="18" t="s">
        <v>49</v>
      </c>
      <c r="F23" s="18"/>
      <c r="G23" s="15"/>
      <c r="H23" s="15"/>
    </row>
    <row r="24" spans="1:8" ht="13.50" thickBot="1" customHeight="1">
      <c r="A24" s="1" t="s">
        <v>50</v>
      </c>
      <c r="B24" s="1"/>
      <c r="C24" s="10" t="s">
        <v>51</v>
      </c>
      <c r="D24" s="10"/>
      <c r="E24" s="1" t="s">
        <v>52</v>
      </c>
      <c r="F24" s="11">
        <v>0.351000</v>
      </c>
      <c r="G24" s="12">
        <v>42.940000</v>
      </c>
      <c r="H24" s="12">
        <f ca="1">ROUND(INDIRECT(ADDRESS(ROW()+(0), COLUMN()+(-2), 1))*INDIRECT(ADDRESS(ROW()+(0), COLUMN()+(-1), 1)), 2)</f>
        <v>15.070000</v>
      </c>
    </row>
    <row r="25" spans="1:8" ht="13.50" thickBot="1" customHeight="1">
      <c r="A25" s="1" t="s">
        <v>53</v>
      </c>
      <c r="B25" s="1"/>
      <c r="C25" s="10" t="s">
        <v>54</v>
      </c>
      <c r="D25" s="10"/>
      <c r="E25" s="1" t="s">
        <v>55</v>
      </c>
      <c r="F25" s="11">
        <v>0.351000</v>
      </c>
      <c r="G25" s="12">
        <v>31.000000</v>
      </c>
      <c r="H25" s="12">
        <f ca="1">ROUND(INDIRECT(ADDRESS(ROW()+(0), COLUMN()+(-2), 1))*INDIRECT(ADDRESS(ROW()+(0), COLUMN()+(-1), 1)), 2)</f>
        <v>10.880000</v>
      </c>
    </row>
    <row r="26" spans="1:8" ht="13.50" thickBot="1" customHeight="1">
      <c r="A26" s="1" t="s">
        <v>56</v>
      </c>
      <c r="B26" s="1"/>
      <c r="C26" s="10" t="s">
        <v>57</v>
      </c>
      <c r="D26" s="10"/>
      <c r="E26" s="1" t="s">
        <v>58</v>
      </c>
      <c r="F26" s="11">
        <v>0.351000</v>
      </c>
      <c r="G26" s="12">
        <v>42.940000</v>
      </c>
      <c r="H26" s="12">
        <f ca="1">ROUND(INDIRECT(ADDRESS(ROW()+(0), COLUMN()+(-2), 1))*INDIRECT(ADDRESS(ROW()+(0), COLUMN()+(-1), 1)), 2)</f>
        <v>15.070000</v>
      </c>
    </row>
    <row r="27" spans="1:8" ht="13.50" thickBot="1" customHeight="1">
      <c r="A27" s="1" t="s">
        <v>59</v>
      </c>
      <c r="B27" s="1"/>
      <c r="C27" s="10" t="s">
        <v>60</v>
      </c>
      <c r="D27" s="10"/>
      <c r="E27" s="1" t="s">
        <v>61</v>
      </c>
      <c r="F27" s="13">
        <v>0.351000</v>
      </c>
      <c r="G27" s="14">
        <v>31.000000</v>
      </c>
      <c r="H27" s="14">
        <f ca="1">ROUND(INDIRECT(ADDRESS(ROW()+(0), COLUMN()+(-2), 1))*INDIRECT(ADDRESS(ROW()+(0), COLUMN()+(-1), 1)), 2)</f>
        <v>10.880000</v>
      </c>
    </row>
    <row r="28" spans="1:8" ht="13.50" thickBot="1" customHeight="1">
      <c r="A28" s="15"/>
      <c r="B28" s="15"/>
      <c r="C28" s="15"/>
      <c r="D28" s="15"/>
      <c r="E28" s="15"/>
      <c r="F28" s="9" t="s">
        <v>62</v>
      </c>
      <c r="G28" s="9"/>
      <c r="H28" s="17">
        <f ca="1">ROUND(SUM(INDIRECT(ADDRESS(ROW()+(-1), COLUMN()+(0), 1)),INDIRECT(ADDRESS(ROW()+(-2), COLUMN()+(0), 1)),INDIRECT(ADDRESS(ROW()+(-3), COLUMN()+(0), 1)),INDIRECT(ADDRESS(ROW()+(-4), COLUMN()+(0), 1))), 2)</f>
        <v>51.900000</v>
      </c>
    </row>
    <row r="29" spans="1:8" ht="13.50" thickBot="1" customHeight="1">
      <c r="A29" s="15">
        <v>3.000000</v>
      </c>
      <c r="B29" s="15"/>
      <c r="C29" s="15"/>
      <c r="D29" s="15"/>
      <c r="E29" s="18" t="s">
        <v>63</v>
      </c>
      <c r="F29" s="18"/>
      <c r="G29" s="15"/>
      <c r="H29" s="15"/>
    </row>
    <row r="30" spans="1:8" ht="13.50" thickBot="1" customHeight="1">
      <c r="A30" s="19"/>
      <c r="B30" s="19"/>
      <c r="C30" s="20" t="s">
        <v>64</v>
      </c>
      <c r="D30" s="20"/>
      <c r="E30" s="19" t="s">
        <v>65</v>
      </c>
      <c r="F30" s="13">
        <v>2.000000</v>
      </c>
      <c r="G30" s="14">
        <f ca="1">ROUND(SUM(INDIRECT(ADDRESS(ROW()+(-2), COLUMN()+(1), 1)),INDIRECT(ADDRESS(ROW()+(-8), COLUMN()+(1), 1))), 2)</f>
        <v>947.550000</v>
      </c>
      <c r="H30" s="14">
        <f ca="1">ROUND(INDIRECT(ADDRESS(ROW()+(0), COLUMN()+(-2), 1))*INDIRECT(ADDRESS(ROW()+(0), COLUMN()+(-1), 1))/100, 2)</f>
        <v>18.950000</v>
      </c>
    </row>
    <row r="31" spans="1:8" ht="13.50" thickBot="1" customHeight="1">
      <c r="A31" s="21" t="s">
        <v>66</v>
      </c>
      <c r="B31" s="21"/>
      <c r="C31" s="22"/>
      <c r="D31" s="22"/>
      <c r="E31" s="23"/>
      <c r="F31" s="24" t="s">
        <v>67</v>
      </c>
      <c r="G31" s="25"/>
      <c r="H31" s="26">
        <f ca="1">ROUND(SUM(INDIRECT(ADDRESS(ROW()+(-1), COLUMN()+(0), 1)),INDIRECT(ADDRESS(ROW()+(-3), COLUMN()+(0), 1)),INDIRECT(ADDRESS(ROW()+(-9), COLUMN()+(0), 1))), 2)</f>
        <v>966.500000</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E31"/>
    <mergeCell ref="F31:G31"/>
  </mergeCells>
  <pageMargins left="0.147638" right="0.147638" top="0.206693" bottom="0.206693" header="0.0" footer="0.0"/>
  <pageSetup paperSize="9" orientation="portrait"/>
  <rowBreaks count="0" manualBreakCount="0">
    </rowBreaks>
</worksheet>
</file>