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<sst xmlns="http://schemas.openxmlformats.org/spreadsheetml/2006/main" count="103" uniqueCount="103">
  <si>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</si>
  <si>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</si>
  <si>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</si>
  <si>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</si>
  <si>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con un volumen total de concreto en losa con casetón perdido y columnas de 0,201 m³/m², y acero Grado 60 (fy=4200 kg/cm²) en zona de ábacos, vigas, nervios, zunchos y columnas, con una cuantía total de 24 kg/m², compuesta de los siguientes elementos: LOSA NERVADA: horizontal, con 15% de zonas macizas, canto 30 = 25+5 cm; nervios de concreto "in situ" de 10 cm de espesor, intereje 80 cm; bloque de concreto, 70x23x25 cm; capa de compresión de 5 cm de espesor, con armaduría de reparto formada por electromalla tipo 6x6 10/10 de acero Grado 70, con barras separadas 15,24x15,24 cm de Ø 3,43 mm;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alambre de atar, separadores, líquido desencofrante, para evitar la adherencia del concreto al encofrado y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</si>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</sst>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381.56</v>
      </c>
      <c r="G11" s="12">
        <f ca="1">ROUND(INDIRECT(ADDRESS(ROW()+(0), COLUMN()+(-2), 1))*INDIRECT(ADDRESS(ROW()+(0), COLUMN()+(-1), 1)), 2)</f>
        <v>2.67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2">
        <v>153.04</v>
      </c>
      <c r="G12" s="12">
        <f ca="1">ROUND(INDIRECT(ADDRESS(ROW()+(0), COLUMN()+(-2), 1))*INDIRECT(ADDRESS(ROW()+(0), COLUMN()+(-1), 1)), 2)</f>
        <v>5.2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361.69</v>
      </c>
      <c r="G13" s="12">
        <f ca="1">ROUND(INDIRECT(ADDRESS(ROW()+(0), COLUMN()+(-2), 1))*INDIRECT(ADDRESS(ROW()+(0), COLUMN()+(-1), 1)), 2)</f>
        <v>15.91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0.007</v>
      </c>
      <c r="F14" s="12">
        <v>810.82</v>
      </c>
      <c r="G14" s="12">
        <f ca="1">ROUND(INDIRECT(ADDRESS(ROW()+(0), COLUMN()+(-2), 1))*INDIRECT(ADDRESS(ROW()+(0), COLUMN()+(-1), 1)), 2)</f>
        <v>5.68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2825.95</v>
      </c>
      <c r="G15" s="12">
        <f ca="1">ROUND(INDIRECT(ADDRESS(ROW()+(0), COLUMN()+(-2), 1))*INDIRECT(ADDRESS(ROW()+(0), COLUMN()+(-1), 1)), 2)</f>
        <v>8.48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69.56</v>
      </c>
      <c r="G16" s="12">
        <f ca="1">ROUND(INDIRECT(ADDRESS(ROW()+(0), COLUMN()+(-2), 1))*INDIRECT(ADDRESS(ROW()+(0), COLUMN()+(-1), 1)), 2)</f>
        <v>2.78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14.34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4.244</v>
      </c>
      <c r="F18" s="12">
        <v>14.39</v>
      </c>
      <c r="G18" s="12">
        <f ca="1">ROUND(INDIRECT(ADDRESS(ROW()+(0), COLUMN()+(-2), 1))*INDIRECT(ADDRESS(ROW()+(0), COLUMN()+(-1), 1)), 2)</f>
        <v>61.07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1.2</v>
      </c>
      <c r="F19" s="12">
        <v>0.51</v>
      </c>
      <c r="G19" s="12">
        <f ca="1">ROUND(INDIRECT(ADDRESS(ROW()+(0), COLUMN()+(-2), 1))*INDIRECT(ADDRESS(ROW()+(0), COLUMN()+(-1), 1)), 2)</f>
        <v>0.61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25.2</v>
      </c>
      <c r="F20" s="12">
        <v>7.61</v>
      </c>
      <c r="G20" s="12">
        <f ca="1">ROUND(INDIRECT(ADDRESS(ROW()+(0), COLUMN()+(-2), 1))*INDIRECT(ADDRESS(ROW()+(0), COLUMN()+(-1), 1)), 2)</f>
        <v>191.77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0.225</v>
      </c>
      <c r="F21" s="12">
        <v>11.92</v>
      </c>
      <c r="G21" s="12">
        <f ca="1">ROUND(INDIRECT(ADDRESS(ROW()+(0), COLUMN()+(-2), 1))*INDIRECT(ADDRESS(ROW()+(0), COLUMN()+(-1), 1)), 2)</f>
        <v>2.68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6.79</v>
      </c>
      <c r="G22" s="12">
        <f ca="1">ROUND(INDIRECT(ADDRESS(ROW()+(0), COLUMN()+(-2), 1))*INDIRECT(ADDRESS(ROW()+(0), COLUMN()+(-1), 1)), 2)</f>
        <v>7.47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0.049</v>
      </c>
      <c r="F23" s="12">
        <v>11.92</v>
      </c>
      <c r="G23" s="12">
        <f ca="1">ROUND(INDIRECT(ADDRESS(ROW()+(0), COLUMN()+(-2), 1))*INDIRECT(ADDRESS(ROW()+(0), COLUMN()+(-1), 1)), 2)</f>
        <v>0.58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0.115</v>
      </c>
      <c r="F24" s="12">
        <v>118.63</v>
      </c>
      <c r="G24" s="12">
        <f ca="1">ROUND(INDIRECT(ADDRESS(ROW()+(0), COLUMN()+(-2), 1))*INDIRECT(ADDRESS(ROW()+(0), COLUMN()+(-1), 1)), 2)</f>
        <v>13.64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0.115</v>
      </c>
      <c r="F25" s="12">
        <v>214.05</v>
      </c>
      <c r="G25" s="12">
        <f ca="1">ROUND(INDIRECT(ADDRESS(ROW()+(0), COLUMN()+(-2), 1))*INDIRECT(ADDRESS(ROW()+(0), COLUMN()+(-1), 1)), 2)</f>
        <v>24.62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91.071</v>
      </c>
      <c r="F26" s="12">
        <v>2.09</v>
      </c>
      <c r="G26" s="12">
        <f ca="1">ROUND(INDIRECT(ADDRESS(ROW()+(0), COLUMN()+(-2), 1))*INDIRECT(ADDRESS(ROW()+(0), COLUMN()+(-1), 1)), 2)</f>
        <v>190.34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4">
        <v>12.41</v>
      </c>
      <c r="G27" s="14">
        <f ca="1">ROUND(INDIRECT(ADDRESS(ROW()+(0), COLUMN()+(-2), 1))*INDIRECT(ADDRESS(ROW()+(0), COLUMN()+(-1), 1)), 2)</f>
        <v>1.86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536.05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0.147</v>
      </c>
      <c r="F30" s="14">
        <v>24.91</v>
      </c>
      <c r="G30" s="14">
        <f ca="1">ROUND(INDIRECT(ADDRESS(ROW()+(0), COLUMN()+(-2), 1))*INDIRECT(ADDRESS(ROW()+(0), COLUMN()+(-1), 1)), 2)</f>
        <v>3.66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3.66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0.92</v>
      </c>
      <c r="F33" s="12">
        <v>61.47</v>
      </c>
      <c r="G33" s="12">
        <f ca="1">ROUND(INDIRECT(ADDRESS(ROW()+(0), COLUMN()+(-2), 1))*INDIRECT(ADDRESS(ROW()+(0), COLUMN()+(-1), 1)), 2)</f>
        <v>56.55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0.931</v>
      </c>
      <c r="F34" s="12">
        <v>45.92</v>
      </c>
      <c r="G34" s="12">
        <f ca="1">ROUND(INDIRECT(ADDRESS(ROW()+(0), COLUMN()+(-2), 1))*INDIRECT(ADDRESS(ROW()+(0), COLUMN()+(-1), 1)), 2)</f>
        <v>42.75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0.366</v>
      </c>
      <c r="F35" s="12">
        <v>61.47</v>
      </c>
      <c r="G35" s="12">
        <f ca="1">ROUND(INDIRECT(ADDRESS(ROW()+(0), COLUMN()+(-2), 1))*INDIRECT(ADDRESS(ROW()+(0), COLUMN()+(-1), 1)), 2)</f>
        <v>22.5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0.398</v>
      </c>
      <c r="F36" s="12">
        <v>45.92</v>
      </c>
      <c r="G36" s="12">
        <f ca="1">ROUND(INDIRECT(ADDRESS(ROW()+(0), COLUMN()+(-2), 1))*INDIRECT(ADDRESS(ROW()+(0), COLUMN()+(-1), 1)), 2)</f>
        <v>18.28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0.283</v>
      </c>
      <c r="F37" s="12">
        <v>42.54</v>
      </c>
      <c r="G37" s="12">
        <f ca="1">ROUND(INDIRECT(ADDRESS(ROW()+(0), COLUMN()+(-2), 1))*INDIRECT(ADDRESS(ROW()+(0), COLUMN()+(-1), 1)), 2)</f>
        <v>12.04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0.296</v>
      </c>
      <c r="F38" s="12">
        <v>43.24</v>
      </c>
      <c r="G38" s="12">
        <f ca="1">ROUND(INDIRECT(ADDRESS(ROW()+(0), COLUMN()+(-2), 1))*INDIRECT(ADDRESS(ROW()+(0), COLUMN()+(-1), 1)), 2)</f>
        <v>12.8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0.066</v>
      </c>
      <c r="F39" s="12">
        <v>61.47</v>
      </c>
      <c r="G39" s="12">
        <f ca="1">ROUND(INDIRECT(ADDRESS(ROW()+(0), COLUMN()+(-2), 1))*INDIRECT(ADDRESS(ROW()+(0), COLUMN()+(-1), 1)), 2)</f>
        <v>4.06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0.265</v>
      </c>
      <c r="F40" s="14">
        <v>45.92</v>
      </c>
      <c r="G40" s="14">
        <f ca="1">ROUND(INDIRECT(ADDRESS(ROW()+(0), COLUMN()+(-2), 1))*INDIRECT(ADDRESS(ROW()+(0), COLUMN()+(-1), 1)), 2)</f>
        <v>12.17</v>
      </c>
    </row>
    <row r="41" spans="1:7" ht="13.50" thickBot="1" customHeight="1">
      <c r="A41" s="15"/>
      <c r="B41" s="15"/>
      <c r="C41" s="15"/>
      <c r="D41" s="15"/>
      <c r="E41" s="9" t="s">
        <v>97</v>
      </c>
      <c r="F41" s="9"/>
      <c r="G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181.15</v>
      </c>
    </row>
    <row r="42" spans="1:7" ht="13.50" thickBot="1" customHeight="1">
      <c r="A42" s="15">
        <v>4</v>
      </c>
      <c r="B42" s="15"/>
      <c r="C42" s="15"/>
      <c r="D42" s="18" t="s">
        <v>98</v>
      </c>
      <c r="E42" s="18"/>
      <c r="F42" s="15"/>
      <c r="G42" s="15"/>
    </row>
    <row r="43" spans="1:7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4">
        <f ca="1">ROUND(SUM(INDIRECT(ADDRESS(ROW()+(-2), COLUMN()+(1), 1)),INDIRECT(ADDRESS(ROW()+(-12), COLUMN()+(1), 1)),INDIRECT(ADDRESS(ROW()+(-15), COLUMN()+(1), 1))), 2)</f>
        <v>720.86</v>
      </c>
      <c r="G43" s="14">
        <f ca="1">ROUND(INDIRECT(ADDRESS(ROW()+(0), COLUMN()+(-2), 1))*INDIRECT(ADDRESS(ROW()+(0), COLUMN()+(-1), 1))/100, 2)</f>
        <v>14.42</v>
      </c>
    </row>
    <row r="44" spans="1:7" ht="13.50" thickBot="1" customHeight="1">
      <c r="A44" s="21" t="s">
        <v>101</v>
      </c>
      <c r="B44" s="21"/>
      <c r="C44" s="22"/>
      <c r="D44" s="23"/>
      <c r="E44" s="24" t="s">
        <v>102</v>
      </c>
      <c r="F44" s="25"/>
      <c r="G44" s="26">
        <f ca="1">ROUND(SUM(INDIRECT(ADDRESS(ROW()+(-1), COLUMN()+(0), 1)),INDIRECT(ADDRESS(ROW()+(-3), COLUMN()+(0), 1)),INDIRECT(ADDRESS(ROW()+(-13), COLUMN()+(0), 1)),INDIRECT(ADDRESS(ROW()+(-16), COLUMN()+(0), 1))), 2)</f>
        <v>735.28</v>
      </c>
    </row>
  </sheetData>
  <mergeCells count="4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1:F41"/>
    <mergeCell ref="A42:B42"/>
    <mergeCell ref="D42:E42"/>
    <mergeCell ref="A43:B43"/>
    <mergeCell ref="A44:D44"/>
    <mergeCell ref="E44:F44"/>
  </mergeCells>
  <pageMargins left="0.147638" right="0.147638" top="0.206693" bottom="0.206693" header="0.0" footer="0.0"/>
  <pageSetup paperSize="9" orientation="portrait"/>
  <rowBreaks count="0" manualBreakCount="0">
    </rowBreaks>
</worksheet>
</file>