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<sst xmlns="http://schemas.openxmlformats.org/spreadsheetml/2006/main" count="67" uniqueCount="67">
  <si>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</si>
  <si>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EHI010</t>
  </si>
  <si>
    <t xml:space="preserve">m²</t>
  </si>
  <si>
    <t xml:space="preserve">Losa sanitaria ventilada.</t>
  </si>
  <si>
    <r>
      <rPr>
        <sz val="8.25"/>
        <color rgb="FF000000"/>
        <rFont val="Arial"/>
        <family val="2"/>
      </rPr>
      <t xml:space="preserve">Losa sanitaria de concreto reforzado de 20+4 cm de altura total, sobre encofrado perdido de módulos de polipropileno reciclado, realizado con concreto f'c=210 kg/cm² (3000 psi), clase de exposición F0 S0 P0 C0, tamaño máximo del agregado 12,5 mm (1/2"), consistencia blanda, preparado en obra, y fundido con medios manuales, acero Grado 60 (fy=4200 kg/cm²) en zona de zunchos y vigas de cimentación, cuantía 3 kg/m², y electromalla tipo 6x6 6/6 de acero Grado 70, con barras separadas 15,24x15,24 cm de Ø 4,88 mm como armaduría de reparto, colocada sobre separadores homologados, en capa de compresión de 4 cm de espesor; con juntas de retracción de 5 mm de espesor, mediante corte con disco de diamante; apoyado todo ello sobre base de concreto de limpieza. Incluso zunchos perimetrales de planta conformados con sistema de encofrado recuperable de tableros de madera. El precio no incluye la capa de concreto de limpieza.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</si>
  <si>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</si>
  <si>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</si>
  <si>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</si>
  <si>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</si>
  <si>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</si>
  <si>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</si>
  <si>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</si>
  <si>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mt07cid010j</t>
  </si>
  <si>
    <t xml:space="preserve">m²</t>
  </si>
  <si>
    <t xml:space="preserve">Encofrado perdido de módulos de polipropileno reciclado, de 50x50x20 cm, para soleras y losas sanitarias ventiladas.</t>
  </si>
  <si>
    <t xml:space="preserve">mt08efa010</t>
  </si>
  <si>
    <t xml:space="preserve">m²</t>
  </si>
  <si>
    <t xml:space="preserve">Sistema de encofrado recuperable de tableros de madera para zunchos perimetrales.</t>
  </si>
  <si>
    <t xml:space="preserve">mt07aco140a</t>
  </si>
  <si>
    <t xml:space="preserve">kg</t>
  </si>
  <si>
    <t xml:space="preserve">Acero en varillas corrugadas, Grado 60 (fy=4200 kg/cm²), de varios diámetros, según NTG 36011, ASTM A 615 y ASTM A 615 M.</t>
  </si>
  <si>
    <t xml:space="preserve">mt07ame120ee</t>
  </si>
  <si>
    <t xml:space="preserve">m²</t>
  </si>
  <si>
    <t xml:space="preserve">Electromalla tipo 6x6 6/6 de acero Grado 70, con barras lisas separadas 15,24x15,24 cm de 4,88 mm de diámetro, según ASTM A 185 y ASTM A 497.</t>
  </si>
  <si>
    <t xml:space="preserve">mt08aaa010a</t>
  </si>
  <si>
    <t xml:space="preserve">m³</t>
  </si>
  <si>
    <t xml:space="preserve">Agua.</t>
  </si>
  <si>
    <t xml:space="preserve">mt01arg000q</t>
  </si>
  <si>
    <t xml:space="preserve">m³</t>
  </si>
  <si>
    <t xml:space="preserve">Arena de río.</t>
  </si>
  <si>
    <t xml:space="preserve">mt01arg001qf</t>
  </si>
  <si>
    <t xml:space="preserve">m³</t>
  </si>
  <si>
    <t xml:space="preserve">Piedrín de 1/2", de tamaño máximo 12,5 mm.</t>
  </si>
  <si>
    <t xml:space="preserve">mt08cem000q</t>
  </si>
  <si>
    <t xml:space="preserve">kg</t>
  </si>
  <si>
    <t xml:space="preserve">Cemento gris en sacos.</t>
  </si>
  <si>
    <t xml:space="preserve">Subtotal materiales:</t>
  </si>
  <si>
    <t xml:space="preserve">Equipo y herramienta</t>
  </si>
  <si>
    <t xml:space="preserve">mq06vib020</t>
  </si>
  <si>
    <t xml:space="preserve">h</t>
  </si>
  <si>
    <t xml:space="preserve">Regla vibrante de 3 m.</t>
  </si>
  <si>
    <t xml:space="preserve">mq06hor010</t>
  </si>
  <si>
    <t xml:space="preserve">h</t>
  </si>
  <si>
    <t xml:space="preserve">Concretera mecánica.</t>
  </si>
  <si>
    <t xml:space="preserve">mq06cor020</t>
  </si>
  <si>
    <t xml:space="preserve">h</t>
  </si>
  <si>
    <t xml:space="preserve">Equipo para corte de juntas en soleras de concreto.</t>
  </si>
  <si>
    <t xml:space="preserve">Subtotal equipo y herramienta:</t>
  </si>
  <si>
    <t xml:space="preserve">Mano de obra</t>
  </si>
  <si>
    <t xml:space="preserve">mo042</t>
  </si>
  <si>
    <t xml:space="preserve">h</t>
  </si>
  <si>
    <t xml:space="preserve">Albañil especialista en concreto armado.</t>
  </si>
  <si>
    <t xml:space="preserve">mo089</t>
  </si>
  <si>
    <t xml:space="preserve">h</t>
  </si>
  <si>
    <t xml:space="preserve">Ayudante albañil especialista en concreto armado.</t>
  </si>
  <si>
    <t xml:space="preserve">mo113</t>
  </si>
  <si>
    <t xml:space="preserve">h</t>
  </si>
  <si>
    <t xml:space="preserve">Peón albañil.</t>
  </si>
  <si>
    <t xml:space="preserve">mo112</t>
  </si>
  <si>
    <t xml:space="preserve">h</t>
  </si>
  <si>
    <t xml:space="preserve">Peón albañil capacitado.</t>
  </si>
  <si>
    <t xml:space="preserve">Subtotal mano de obra:</t>
  </si>
  <si>
    <t xml:space="preserve">Herramienta menor</t>
  </si>
  <si>
    <t xml:space="preserve">%</t>
  </si>
  <si>
    <t xml:space="preserve">Herramienta menor</t>
  </si>
  <si>
    <t xml:space="preserve">Coste de mantenimiento decenal: 11,98Q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</si>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</sst>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99" customWidth="1"/>
    <col min="4" max="4" width="66.98" customWidth="1"/>
    <col min="5" max="5" width="15.13" customWidth="1"/>
    <col min="6" max="6" width="14.9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1.05</v>
      </c>
      <c r="F10" s="12">
        <v>69.43</v>
      </c>
      <c r="G10" s="12">
        <f ca="1">ROUND(INDIRECT(ADDRESS(ROW()+(0), COLUMN()+(-2), 1))*INDIRECT(ADDRESS(ROW()+(0), COLUMN()+(-1), 1)), 2)</f>
        <v>72.9</v>
      </c>
    </row>
    <row r="11" spans="1:7" ht="24.00" thickBot="1" customHeight="1">
      <c r="A11" s="1" t="s">
        <v>15</v>
      </c>
      <c r="B11" s="1"/>
      <c r="C11" s="10" t="s">
        <v>16</v>
      </c>
      <c r="D11" s="1" t="s">
        <v>17</v>
      </c>
      <c r="E11" s="11">
        <v>0.1</v>
      </c>
      <c r="F11" s="12">
        <v>8.76</v>
      </c>
      <c r="G11" s="12">
        <f ca="1">ROUND(INDIRECT(ADDRESS(ROW()+(0), COLUMN()+(-2), 1))*INDIRECT(ADDRESS(ROW()+(0), COLUMN()+(-1), 1)), 2)</f>
        <v>0.88</v>
      </c>
    </row>
    <row r="12" spans="1:7" ht="24.00" thickBot="1" customHeight="1">
      <c r="A12" s="1" t="s">
        <v>18</v>
      </c>
      <c r="B12" s="1"/>
      <c r="C12" s="10" t="s">
        <v>19</v>
      </c>
      <c r="D12" s="1" t="s">
        <v>20</v>
      </c>
      <c r="E12" s="11">
        <v>3</v>
      </c>
      <c r="F12" s="12">
        <v>6.78</v>
      </c>
      <c r="G12" s="12">
        <f ca="1">ROUND(INDIRECT(ADDRESS(ROW()+(0), COLUMN()+(-2), 1))*INDIRECT(ADDRESS(ROW()+(0), COLUMN()+(-1), 1)), 2)</f>
        <v>20.34</v>
      </c>
    </row>
    <row r="13" spans="1:7" ht="24.00" thickBot="1" customHeight="1">
      <c r="A13" s="1" t="s">
        <v>21</v>
      </c>
      <c r="B13" s="1"/>
      <c r="C13" s="10" t="s">
        <v>22</v>
      </c>
      <c r="D13" s="1" t="s">
        <v>23</v>
      </c>
      <c r="E13" s="11">
        <v>1.1</v>
      </c>
      <c r="F13" s="12">
        <v>13.25</v>
      </c>
      <c r="G13" s="12">
        <f ca="1">ROUND(INDIRECT(ADDRESS(ROW()+(0), COLUMN()+(-2), 1))*INDIRECT(ADDRESS(ROW()+(0), COLUMN()+(-1), 1)), 2)</f>
        <v>14.58</v>
      </c>
    </row>
    <row r="14" spans="1:7" ht="13.50" thickBot="1" customHeight="1">
      <c r="A14" s="1" t="s">
        <v>24</v>
      </c>
      <c r="B14" s="1"/>
      <c r="C14" s="10" t="s">
        <v>25</v>
      </c>
      <c r="D14" s="1" t="s">
        <v>26</v>
      </c>
      <c r="E14" s="11">
        <v>0.036</v>
      </c>
      <c r="F14" s="12">
        <v>10.6</v>
      </c>
      <c r="G14" s="12">
        <f ca="1">ROUND(INDIRECT(ADDRESS(ROW()+(0), COLUMN()+(-2), 1))*INDIRECT(ADDRESS(ROW()+(0), COLUMN()+(-1), 1)), 2)</f>
        <v>0.38</v>
      </c>
    </row>
    <row r="15" spans="1:7" ht="13.50" thickBot="1" customHeight="1">
      <c r="A15" s="1" t="s">
        <v>27</v>
      </c>
      <c r="B15" s="1"/>
      <c r="C15" s="10" t="s">
        <v>28</v>
      </c>
      <c r="D15" s="1" t="s">
        <v>29</v>
      </c>
      <c r="E15" s="11">
        <v>0.084</v>
      </c>
      <c r="F15" s="12">
        <v>106.13</v>
      </c>
      <c r="G15" s="12">
        <f ca="1">ROUND(INDIRECT(ADDRESS(ROW()+(0), COLUMN()+(-2), 1))*INDIRECT(ADDRESS(ROW()+(0), COLUMN()+(-1), 1)), 2)</f>
        <v>8.91</v>
      </c>
    </row>
    <row r="16" spans="1:7" ht="13.50" thickBot="1" customHeight="1">
      <c r="A16" s="1" t="s">
        <v>30</v>
      </c>
      <c r="B16" s="1"/>
      <c r="C16" s="10" t="s">
        <v>31</v>
      </c>
      <c r="D16" s="1" t="s">
        <v>32</v>
      </c>
      <c r="E16" s="11">
        <v>0.084</v>
      </c>
      <c r="F16" s="12">
        <v>191.49</v>
      </c>
      <c r="G16" s="12">
        <f ca="1">ROUND(INDIRECT(ADDRESS(ROW()+(0), COLUMN()+(-2), 1))*INDIRECT(ADDRESS(ROW()+(0), COLUMN()+(-1), 1)), 2)</f>
        <v>16.09</v>
      </c>
    </row>
    <row r="17" spans="1:7" ht="13.50" thickBot="1" customHeight="1">
      <c r="A17" s="1" t="s">
        <v>33</v>
      </c>
      <c r="B17" s="1"/>
      <c r="C17" s="10" t="s">
        <v>34</v>
      </c>
      <c r="D17" s="1" t="s">
        <v>35</v>
      </c>
      <c r="E17" s="13">
        <v>66.41</v>
      </c>
      <c r="F17" s="14">
        <v>1.86</v>
      </c>
      <c r="G17" s="14">
        <f ca="1">ROUND(INDIRECT(ADDRESS(ROW()+(0), COLUMN()+(-2), 1))*INDIRECT(ADDRESS(ROW()+(0), COLUMN()+(-1), 1)), 2)</f>
        <v>123.52</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257.6</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0.095</v>
      </c>
      <c r="F20" s="12">
        <v>30.78</v>
      </c>
      <c r="G20" s="12">
        <f ca="1">ROUND(INDIRECT(ADDRESS(ROW()+(0), COLUMN()+(-2), 1))*INDIRECT(ADDRESS(ROW()+(0), COLUMN()+(-1), 1)), 2)</f>
        <v>2.92</v>
      </c>
    </row>
    <row r="21" spans="1:7" ht="13.50" thickBot="1" customHeight="1">
      <c r="A21" s="1" t="s">
        <v>41</v>
      </c>
      <c r="B21" s="1"/>
      <c r="C21" s="10" t="s">
        <v>42</v>
      </c>
      <c r="D21" s="1" t="s">
        <v>43</v>
      </c>
      <c r="E21" s="11">
        <v>0.108</v>
      </c>
      <c r="F21" s="12">
        <v>11.07</v>
      </c>
      <c r="G21" s="12">
        <f ca="1">ROUND(INDIRECT(ADDRESS(ROW()+(0), COLUMN()+(-2), 1))*INDIRECT(ADDRESS(ROW()+(0), COLUMN()+(-1), 1)), 2)</f>
        <v>1.2</v>
      </c>
    </row>
    <row r="22" spans="1:7" ht="13.50" thickBot="1" customHeight="1">
      <c r="A22" s="1" t="s">
        <v>44</v>
      </c>
      <c r="B22" s="1"/>
      <c r="C22" s="10" t="s">
        <v>45</v>
      </c>
      <c r="D22" s="1" t="s">
        <v>46</v>
      </c>
      <c r="E22" s="13">
        <v>0.087</v>
      </c>
      <c r="F22" s="14">
        <v>62.61</v>
      </c>
      <c r="G22" s="14">
        <f ca="1">ROUND(INDIRECT(ADDRESS(ROW()+(0), COLUMN()+(-2), 1))*INDIRECT(ADDRESS(ROW()+(0), COLUMN()+(-1), 1)), 2)</f>
        <v>5.45</v>
      </c>
    </row>
    <row r="23" spans="1:7" ht="13.50" thickBot="1" customHeight="1">
      <c r="A23" s="15"/>
      <c r="B23" s="15"/>
      <c r="C23" s="15"/>
      <c r="D23" s="15"/>
      <c r="E23" s="9" t="s">
        <v>47</v>
      </c>
      <c r="F23" s="9"/>
      <c r="G23" s="17">
        <f ca="1">ROUND(SUM(INDIRECT(ADDRESS(ROW()+(-1), COLUMN()+(0), 1)),INDIRECT(ADDRESS(ROW()+(-2), COLUMN()+(0), 1)),INDIRECT(ADDRESS(ROW()+(-3), COLUMN()+(0), 1))), 2)</f>
        <v>9.57</v>
      </c>
    </row>
    <row r="24" spans="1:7" ht="13.50" thickBot="1" customHeight="1">
      <c r="A24" s="15">
        <v>3</v>
      </c>
      <c r="B24" s="15"/>
      <c r="C24" s="15"/>
      <c r="D24" s="18" t="s">
        <v>48</v>
      </c>
      <c r="E24" s="18"/>
      <c r="F24" s="15"/>
      <c r="G24" s="15"/>
    </row>
    <row r="25" spans="1:7" ht="13.50" thickBot="1" customHeight="1">
      <c r="A25" s="1" t="s">
        <v>49</v>
      </c>
      <c r="B25" s="1"/>
      <c r="C25" s="10" t="s">
        <v>50</v>
      </c>
      <c r="D25" s="1" t="s">
        <v>51</v>
      </c>
      <c r="E25" s="11">
        <v>0.134</v>
      </c>
      <c r="F25" s="12">
        <v>43.53</v>
      </c>
      <c r="G25" s="12">
        <f ca="1">ROUND(INDIRECT(ADDRESS(ROW()+(0), COLUMN()+(-2), 1))*INDIRECT(ADDRESS(ROW()+(0), COLUMN()+(-1), 1)), 2)</f>
        <v>5.83</v>
      </c>
    </row>
    <row r="26" spans="1:7" ht="13.50" thickBot="1" customHeight="1">
      <c r="A26" s="1" t="s">
        <v>52</v>
      </c>
      <c r="B26" s="1"/>
      <c r="C26" s="10" t="s">
        <v>53</v>
      </c>
      <c r="D26" s="1" t="s">
        <v>54</v>
      </c>
      <c r="E26" s="11">
        <v>0.134</v>
      </c>
      <c r="F26" s="12">
        <v>32.34</v>
      </c>
      <c r="G26" s="12">
        <f ca="1">ROUND(INDIRECT(ADDRESS(ROW()+(0), COLUMN()+(-2), 1))*INDIRECT(ADDRESS(ROW()+(0), COLUMN()+(-1), 1)), 2)</f>
        <v>4.33</v>
      </c>
    </row>
    <row r="27" spans="1:7" ht="13.50" thickBot="1" customHeight="1">
      <c r="A27" s="1" t="s">
        <v>55</v>
      </c>
      <c r="B27" s="1"/>
      <c r="C27" s="10" t="s">
        <v>56</v>
      </c>
      <c r="D27" s="1" t="s">
        <v>57</v>
      </c>
      <c r="E27" s="11">
        <v>0.217</v>
      </c>
      <c r="F27" s="12">
        <v>29.78</v>
      </c>
      <c r="G27" s="12">
        <f ca="1">ROUND(INDIRECT(ADDRESS(ROW()+(0), COLUMN()+(-2), 1))*INDIRECT(ADDRESS(ROW()+(0), COLUMN()+(-1), 1)), 2)</f>
        <v>6.46</v>
      </c>
    </row>
    <row r="28" spans="1:7" ht="13.50" thickBot="1" customHeight="1">
      <c r="A28" s="1" t="s">
        <v>58</v>
      </c>
      <c r="B28" s="1"/>
      <c r="C28" s="10" t="s">
        <v>59</v>
      </c>
      <c r="D28" s="1" t="s">
        <v>60</v>
      </c>
      <c r="E28" s="13">
        <v>0.327</v>
      </c>
      <c r="F28" s="14">
        <v>30.31</v>
      </c>
      <c r="G28" s="14">
        <f ca="1">ROUND(INDIRECT(ADDRESS(ROW()+(0), COLUMN()+(-2), 1))*INDIRECT(ADDRESS(ROW()+(0), COLUMN()+(-1), 1)), 2)</f>
        <v>9.91</v>
      </c>
    </row>
    <row r="29" spans="1:7" ht="13.50" thickBot="1" customHeight="1">
      <c r="A29" s="15"/>
      <c r="B29" s="15"/>
      <c r="C29" s="15"/>
      <c r="D29" s="15"/>
      <c r="E29" s="9" t="s">
        <v>61</v>
      </c>
      <c r="F29" s="9"/>
      <c r="G29" s="17">
        <f ca="1">ROUND(SUM(INDIRECT(ADDRESS(ROW()+(-1), COLUMN()+(0), 1)),INDIRECT(ADDRESS(ROW()+(-2), COLUMN()+(0), 1)),INDIRECT(ADDRESS(ROW()+(-3), COLUMN()+(0), 1)),INDIRECT(ADDRESS(ROW()+(-4), COLUMN()+(0), 1))), 2)</f>
        <v>26.53</v>
      </c>
    </row>
    <row r="30" spans="1:7" ht="13.50" thickBot="1" customHeight="1">
      <c r="A30" s="15">
        <v>4</v>
      </c>
      <c r="B30" s="15"/>
      <c r="C30" s="15"/>
      <c r="D30" s="18" t="s">
        <v>62</v>
      </c>
      <c r="E30" s="18"/>
      <c r="F30" s="15"/>
      <c r="G30" s="15"/>
    </row>
    <row r="31" spans="1:7" ht="13.50" thickBot="1" customHeight="1">
      <c r="A31" s="19"/>
      <c r="B31" s="19"/>
      <c r="C31" s="20" t="s">
        <v>63</v>
      </c>
      <c r="D31" s="19" t="s">
        <v>64</v>
      </c>
      <c r="E31" s="13">
        <v>2</v>
      </c>
      <c r="F31" s="14">
        <f ca="1">ROUND(SUM(INDIRECT(ADDRESS(ROW()+(-2), COLUMN()+(1), 1)),INDIRECT(ADDRESS(ROW()+(-8), COLUMN()+(1), 1)),INDIRECT(ADDRESS(ROW()+(-13), COLUMN()+(1), 1))), 2)</f>
        <v>293.7</v>
      </c>
      <c r="G31" s="14">
        <f ca="1">ROUND(INDIRECT(ADDRESS(ROW()+(0), COLUMN()+(-2), 1))*INDIRECT(ADDRESS(ROW()+(0), COLUMN()+(-1), 1))/100, 2)</f>
        <v>5.87</v>
      </c>
    </row>
    <row r="32" spans="1:7" ht="13.50" thickBot="1" customHeight="1">
      <c r="A32" s="21" t="s">
        <v>65</v>
      </c>
      <c r="B32" s="21"/>
      <c r="C32" s="22"/>
      <c r="D32" s="23"/>
      <c r="E32" s="24" t="s">
        <v>66</v>
      </c>
      <c r="F32" s="25"/>
      <c r="G32" s="26">
        <f ca="1">ROUND(SUM(INDIRECT(ADDRESS(ROW()+(-1), COLUMN()+(0), 1)),INDIRECT(ADDRESS(ROW()+(-3), COLUMN()+(0), 1)),INDIRECT(ADDRESS(ROW()+(-9), COLUMN()+(0), 1)),INDIRECT(ADDRESS(ROW()+(-14), COLUMN()+(0), 1))), 2)</f>
        <v>299.57</v>
      </c>
    </row>
  </sheetData>
  <mergeCells count="3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E23:F23"/>
    <mergeCell ref="A24:B24"/>
    <mergeCell ref="D24:E24"/>
    <mergeCell ref="A25:B25"/>
    <mergeCell ref="A26:B26"/>
    <mergeCell ref="A27:B27"/>
    <mergeCell ref="A28:B28"/>
    <mergeCell ref="A29:B29"/>
    <mergeCell ref="E29:F29"/>
    <mergeCell ref="A30:B30"/>
    <mergeCell ref="D30:E30"/>
    <mergeCell ref="A31:B31"/>
    <mergeCell ref="A32:D32"/>
    <mergeCell ref="E32:F32"/>
  </mergeCells>
  <pageMargins left="0.147638" right="0.147638" top="0.206693" bottom="0.206693" header="0.0" footer="0.0"/>
  <pageSetup paperSize="9" orientation="portrait"/>
  <rowBreaks count="0" manualBreakCount="0">
    </rowBreaks>
</worksheet>
</file>