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<sst xmlns="http://schemas.openxmlformats.org/spreadsheetml/2006/main" count="46" uniqueCount="46">
  <si>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</si>
  <si>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</si>
  <si>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</si>
  <si>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</si>
  <si>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con sumidero sifónico y desagüe directo lateral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</si>
  <si>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</si>
  <si>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</si>
  <si>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</si>
  <si>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</si>
  <si>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</si>
  <si>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</si>
  <si>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</si>
  <si>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</si>
  <si>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</si>
  <si>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</si>
  <si>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</si>
  <si>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</si>
  <si>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</si>
  <si>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mt11tfa010c</t>
  </si>
  <si>
    <t xml:space="preserve">Ud</t>
  </si>
  <si>
    <t xml:space="preserve">Marco y tapa de fundición, 60x60 cm, para caja de registro registrable, carga de rotura 125 kN.</t>
  </si>
  <si>
    <t xml:space="preserve">mt11sup050b</t>
  </si>
  <si>
    <t xml:space="preserve">Ud</t>
  </si>
  <si>
    <t xml:space="preserve">Sumidero sifónico prefabricado de concreto,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</si>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</sst>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7.65" customWidth="1"/>
    <col min="3" max="3" width="1.02" customWidth="1"/>
    <col min="4" max="4" width="20.06" customWidth="1"/>
    <col min="5" max="5" width="27.03" customWidth="1"/>
    <col min="6" max="6" width="1.53" customWidth="1"/>
    <col min="7" max="7" width="12.41" customWidth="1"/>
    <col min="8" max="8" width="1.70" customWidth="1"/>
    <col min="9" max="9" width="12.24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0.359000</v>
      </c>
      <c r="H9" s="14"/>
      <c r="I9" s="15">
        <v>1371.730000</v>
      </c>
      <c r="J9" s="15"/>
      <c r="K9" s="15">
        <f ca="1">ROUND(INDIRECT(ADDRESS(ROW()+(0), COLUMN()+(-4), 1))*INDIRECT(ADDRESS(ROW()+(0), COLUMN()+(-2), 1)), 2)</f>
        <v>492.450000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0.050000</v>
      </c>
      <c r="H10" s="14"/>
      <c r="I10" s="15">
        <v>2541.020000</v>
      </c>
      <c r="J10" s="15"/>
      <c r="K10" s="15">
        <f ca="1">ROUND(INDIRECT(ADDRESS(ROW()+(0), COLUMN()+(-4), 1))*INDIRECT(ADDRESS(ROW()+(0), COLUMN()+(-2), 1)), 2)</f>
        <v>127.050000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1.000000</v>
      </c>
      <c r="H11" s="14"/>
      <c r="I11" s="15">
        <v>476.130000</v>
      </c>
      <c r="J11" s="15"/>
      <c r="K11" s="15">
        <f ca="1">ROUND(INDIRECT(ADDRESS(ROW()+(0), COLUMN()+(-4), 1))*INDIRECT(ADDRESS(ROW()+(0), COLUMN()+(-2), 1)), 2)</f>
        <v>476.130000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1.000000</v>
      </c>
      <c r="H12" s="14"/>
      <c r="I12" s="15">
        <v>133.450000</v>
      </c>
      <c r="J12" s="15"/>
      <c r="K12" s="15">
        <f ca="1">ROUND(INDIRECT(ADDRESS(ROW()+(0), COLUMN()+(-4), 1))*INDIRECT(ADDRESS(ROW()+(0), COLUMN()+(-2), 1)), 2)</f>
        <v>133.450000</v>
      </c>
    </row>
    <row r="13" spans="1:11" ht="13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0.581000</v>
      </c>
      <c r="H13" s="16"/>
      <c r="I13" s="17">
        <v>57.500000</v>
      </c>
      <c r="J13" s="17"/>
      <c r="K13" s="17">
        <f ca="1">ROUND(INDIRECT(ADDRESS(ROW()+(0), COLUMN()+(-4), 1))*INDIRECT(ADDRESS(ROW()+(0), COLUMN()+(-2), 1)), 2)</f>
        <v>33.410000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1262.490000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0.094000</v>
      </c>
      <c r="H16" s="16"/>
      <c r="I16" s="17">
        <v>232.030000</v>
      </c>
      <c r="J16" s="17"/>
      <c r="K16" s="17">
        <f ca="1">ROUND(INDIRECT(ADDRESS(ROW()+(0), COLUMN()+(-4), 1))*INDIRECT(ADDRESS(ROW()+(0), COLUMN()+(-2), 1)), 2)</f>
        <v>21.810000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1))), 2)</f>
        <v>21.810000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" t="s">
        <v>36</v>
      </c>
      <c r="D19" s="1"/>
      <c r="E19" s="1"/>
      <c r="F19" s="1"/>
      <c r="G19" s="14">
        <v>1.512000</v>
      </c>
      <c r="H19" s="14"/>
      <c r="I19" s="15">
        <v>31.570000</v>
      </c>
      <c r="J19" s="15"/>
      <c r="K19" s="15">
        <f ca="1">ROUND(INDIRECT(ADDRESS(ROW()+(0), COLUMN()+(-4), 1))*INDIRECT(ADDRESS(ROW()+(0), COLUMN()+(-2), 1)), 2)</f>
        <v>47.730000</v>
      </c>
    </row>
    <row r="20" spans="1:11" ht="13.50" thickBot="1" customHeight="1">
      <c r="A20" s="1" t="s">
        <v>37</v>
      </c>
      <c r="B20" s="13" t="s">
        <v>38</v>
      </c>
      <c r="C20" s="1" t="s">
        <v>39</v>
      </c>
      <c r="D20" s="1"/>
      <c r="E20" s="1"/>
      <c r="F20" s="1"/>
      <c r="G20" s="16">
        <v>1.137000</v>
      </c>
      <c r="H20" s="16"/>
      <c r="I20" s="17">
        <v>22.360000</v>
      </c>
      <c r="J20" s="17"/>
      <c r="K20" s="17">
        <f ca="1">ROUND(INDIRECT(ADDRESS(ROW()+(0), COLUMN()+(-4), 1))*INDIRECT(ADDRESS(ROW()+(0), COLUMN()+(-2), 1)), 2)</f>
        <v>25.420000</v>
      </c>
    </row>
    <row r="21" spans="1:11" ht="13.50" thickBot="1" customHeight="1">
      <c r="A21" s="18"/>
      <c r="B21" s="18"/>
      <c r="C21" s="18"/>
      <c r="D21" s="18"/>
      <c r="E21" s="18"/>
      <c r="F21" s="18"/>
      <c r="G21" s="12" t="s">
        <v>40</v>
      </c>
      <c r="H21" s="12"/>
      <c r="I21" s="12"/>
      <c r="J21" s="12"/>
      <c r="K21" s="20">
        <f ca="1">ROUND(SUM(INDIRECT(ADDRESS(ROW()+(-1), COLUMN()+(0), 1)),INDIRECT(ADDRESS(ROW()+(-2), COLUMN()+(0), 1))), 2)</f>
        <v>73.150000</v>
      </c>
    </row>
    <row r="22" spans="1:11" ht="13.50" thickBot="1" customHeight="1">
      <c r="A22" s="18">
        <v>4.000000</v>
      </c>
      <c r="B22" s="18"/>
      <c r="C22" s="21" t="s">
        <v>41</v>
      </c>
      <c r="D22" s="21"/>
      <c r="E22" s="21"/>
      <c r="F22" s="21"/>
      <c r="G22" s="21"/>
      <c r="H22" s="21"/>
      <c r="I22" s="18"/>
      <c r="J22" s="18"/>
      <c r="K22" s="18"/>
    </row>
    <row r="23" spans="1:11" ht="13.50" thickBot="1" customHeight="1">
      <c r="A23" s="22"/>
      <c r="B23" s="23" t="s">
        <v>42</v>
      </c>
      <c r="C23" s="22" t="s">
        <v>43</v>
      </c>
      <c r="D23" s="22"/>
      <c r="E23" s="22"/>
      <c r="F23" s="22"/>
      <c r="G23" s="16">
        <v>2.000000</v>
      </c>
      <c r="H23" s="16"/>
      <c r="I23" s="17">
        <f ca="1">ROUND(SUM(INDIRECT(ADDRESS(ROW()+(-2), COLUMN()+(2), 1)),INDIRECT(ADDRESS(ROW()+(-6), COLUMN()+(2), 1)),INDIRECT(ADDRESS(ROW()+(-9), COLUMN()+(2), 1))), 2)</f>
        <v>1357.450000</v>
      </c>
      <c r="J23" s="17"/>
      <c r="K23" s="17">
        <f ca="1">ROUND(INDIRECT(ADDRESS(ROW()+(0), COLUMN()+(-4), 1))*INDIRECT(ADDRESS(ROW()+(0), COLUMN()+(-2), 1))/100, 2)</f>
        <v>27.150000</v>
      </c>
    </row>
    <row r="24" spans="1:11" ht="13.50" thickBot="1" customHeight="1">
      <c r="A24" s="6" t="s">
        <v>44</v>
      </c>
      <c r="B24" s="7"/>
      <c r="C24" s="8"/>
      <c r="D24" s="8"/>
      <c r="E24" s="8"/>
      <c r="F24" s="8"/>
      <c r="G24" s="24" t="s">
        <v>45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1)),INDIRECT(ADDRESS(ROW()+(-10), COLUMN()+(0), 1))), 2)</f>
        <v>1384.600000</v>
      </c>
    </row>
  </sheetData>
  <mergeCells count="5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J21"/>
    <mergeCell ref="C22:H22"/>
    <mergeCell ref="I22:J22"/>
    <mergeCell ref="C23:F23"/>
    <mergeCell ref="G23:H23"/>
    <mergeCell ref="I23:J23"/>
    <mergeCell ref="A24:F24"/>
    <mergeCell ref="G24:J24"/>
  </mergeCells>
  <pageMargins left="0.620079" right="0.472441" top="0.472441" bottom="0.472441" header="0.0" footer="0.0"/>
  <pageSetup paperSize="9" orientation="portrait"/>
  <rowBreaks count="0" manualBreakCount="0">
    </rowBreaks>
</worksheet>
</file>