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<sst xmlns="http://schemas.openxmlformats.org/spreadsheetml/2006/main" count="41" uniqueCount="41">
  <si>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</si>
  <si>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ASA011</t>
  </si>
  <si>
    <t xml:space="preserve">Ud</t>
  </si>
  <si>
    <t xml:space="preserve">Caja de registro de concreto "in situ".</t>
  </si>
  <si>
    <r>
      <rPr>
        <b/>
        <sz val="8.25"/>
        <color rgb="FF000000"/>
        <rFont val="Arial"/>
        <family val="2"/>
      </rPr>
      <t xml:space="preserve">Caja de registro a pie de bajante</t>
    </r>
    <r>
      <rPr>
        <sz val="8.25"/>
        <color rgb="FF000000"/>
        <rFont val="Arial"/>
        <family val="2"/>
      </rPr>
      <t xml:space="preserve">, de concreto masivo "in situ", </t>
    </r>
    <r>
      <rPr>
        <b/>
        <sz val="8.25"/>
        <color rgb="FF000000"/>
        <rFont val="Arial"/>
        <family val="2"/>
      </rPr>
      <t xml:space="preserve">de dimensiones interiores 50x50x50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con tapa prefabricada de concreto reforzado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incluyendo la excavación manual y el relleno del trasdós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</si>
  <si>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</si>
  <si>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</si>
  <si>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</si>
  <si>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</si>
  <si>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</si>
  <si>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</si>
  <si>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</si>
  <si>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mt10hmf050Ipe</t>
  </si>
  <si>
    <t xml:space="preserve">m³</t>
  </si>
  <si>
    <t xml:space="preserve">Concreto masivo f'c=310 kg/cm² (4500 psi), clase de exposición F0 S2 P1 C0, tamaño máximo del agregado 19 mm (3/4"), consistencia blanda, premezclado, según ACI 318.</t>
  </si>
  <si>
    <t xml:space="preserve">mt11ppl030a</t>
  </si>
  <si>
    <t xml:space="preserve">Ud</t>
  </si>
  <si>
    <t xml:space="preserve">Codo 87°30' de PVC liso, D=125 mm.</t>
  </si>
  <si>
    <t xml:space="preserve">mt08epr030b</t>
  </si>
  <si>
    <t xml:space="preserve">Ud</t>
  </si>
  <si>
    <t xml:space="preserve">Molde reutilizable para formación de caja de registros de sección cuadrada de 50x50x50 cm, de lámina metálica, incluso parte proporcional de accesorios de montaje.</t>
  </si>
  <si>
    <t xml:space="preserve">mt11arf010a</t>
  </si>
  <si>
    <t xml:space="preserve">Ud</t>
  </si>
  <si>
    <t xml:space="preserve">Tapa de concreto reforzado prefabricada, 50x50x5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</si>
  <si>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</si>
  <si>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</si>
  <si>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</si>
  <si>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</si>
  <si>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</si>
  <si>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</si>
  <si>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</si>
  <si>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</si>
  <si>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</si>
  <si>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</si>
  <si>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</si>
  <si>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</si>
  <si>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</si>
  <si>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</si>
  <si>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</si>
  <si>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35,97Q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</si>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</sst>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7" customWidth="1"/>
    <col min="2" max="2" width="5.44" customWidth="1"/>
    <col min="3" max="3" width="2.21" customWidth="1"/>
    <col min="4" max="4" width="14.79" customWidth="1"/>
    <col min="5" max="5" width="40.97" customWidth="1"/>
    <col min="6" max="6" width="1.53" customWidth="1"/>
    <col min="7" max="7" width="9.52" customWidth="1"/>
    <col min="8" max="8" width="1.36" customWidth="1"/>
    <col min="9" max="9" width="10.88" customWidth="1"/>
    <col min="10" max="10" width="0.68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/>
      <c r="H7" s="10" t="s">
        <v>9</v>
      </c>
      <c r="I7" s="10"/>
      <c r="J7" s="10"/>
      <c r="K7" s="10" t="s">
        <v>10</v>
      </c>
    </row>
    <row r="8" spans="1:11" ht="13.50" thickBot="1" customHeight="1">
      <c r="A8" s="11">
        <v>1.000000</v>
      </c>
      <c r="B8" s="11"/>
      <c r="C8" s="11"/>
      <c r="D8" s="12" t="s">
        <v>11</v>
      </c>
      <c r="E8" s="12"/>
      <c r="F8" s="12"/>
      <c r="G8" s="12"/>
      <c r="H8" s="11"/>
      <c r="I8" s="11"/>
      <c r="J8" s="11"/>
      <c r="K8" s="11"/>
    </row>
    <row r="9" spans="1:11" ht="34.5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0.270000</v>
      </c>
      <c r="G9" s="14"/>
      <c r="H9" s="15">
        <v>1371.730000</v>
      </c>
      <c r="I9" s="15"/>
      <c r="J9" s="15"/>
      <c r="K9" s="15">
        <f ca="1">ROUND(INDIRECT(ADDRESS(ROW()+(0), COLUMN()+(-5), 1))*INDIRECT(ADDRESS(ROW()+(0), COLUMN()+(-3), 1)), 2)</f>
        <v>370.370000</v>
      </c>
    </row>
    <row r="10" spans="1:11" ht="13.5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4">
        <v>1.000000</v>
      </c>
      <c r="G10" s="14"/>
      <c r="H10" s="15">
        <v>60.310000</v>
      </c>
      <c r="I10" s="15"/>
      <c r="J10" s="15"/>
      <c r="K10" s="15">
        <f ca="1">ROUND(INDIRECT(ADDRESS(ROW()+(0), COLUMN()+(-5), 1))*INDIRECT(ADDRESS(ROW()+(0), COLUMN()+(-3), 1)), 2)</f>
        <v>60.310000</v>
      </c>
    </row>
    <row r="11" spans="1:11" ht="34.5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4">
        <v>0.050000</v>
      </c>
      <c r="G11" s="14"/>
      <c r="H11" s="15">
        <v>1577.960000</v>
      </c>
      <c r="I11" s="15"/>
      <c r="J11" s="15"/>
      <c r="K11" s="15">
        <f ca="1">ROUND(INDIRECT(ADDRESS(ROW()+(0), COLUMN()+(-5), 1))*INDIRECT(ADDRESS(ROW()+(0), COLUMN()+(-3), 1)), 2)</f>
        <v>78.900000</v>
      </c>
    </row>
    <row r="12" spans="1:11" ht="13.50" thickBot="1" customHeight="1">
      <c r="A12" s="1" t="s">
        <v>21</v>
      </c>
      <c r="B12" s="13" t="s">
        <v>22</v>
      </c>
      <c r="C12" s="13"/>
      <c r="D12" s="1" t="s">
        <v>23</v>
      </c>
      <c r="E12" s="1"/>
      <c r="F12" s="14">
        <v>1.000000</v>
      </c>
      <c r="G12" s="14"/>
      <c r="H12" s="15">
        <v>85.540000</v>
      </c>
      <c r="I12" s="15"/>
      <c r="J12" s="15"/>
      <c r="K12" s="15">
        <f ca="1">ROUND(INDIRECT(ADDRESS(ROW()+(0), COLUMN()+(-5), 1))*INDIRECT(ADDRESS(ROW()+(0), COLUMN()+(-3), 1)), 2)</f>
        <v>85.540000</v>
      </c>
    </row>
    <row r="13" spans="1:11" ht="13.50" thickBot="1" customHeight="1">
      <c r="A13" s="1" t="s">
        <v>24</v>
      </c>
      <c r="B13" s="13" t="s">
        <v>25</v>
      </c>
      <c r="C13" s="13"/>
      <c r="D13" s="1" t="s">
        <v>26</v>
      </c>
      <c r="E13" s="1"/>
      <c r="F13" s="16">
        <v>0.419000</v>
      </c>
      <c r="G13" s="16"/>
      <c r="H13" s="17">
        <v>57.500000</v>
      </c>
      <c r="I13" s="17"/>
      <c r="J13" s="17"/>
      <c r="K13" s="17">
        <f ca="1">ROUND(INDIRECT(ADDRESS(ROW()+(0), COLUMN()+(-5), 1))*INDIRECT(ADDRESS(ROW()+(0), COLUMN()+(-3), 1)), 2)</f>
        <v>24.090000</v>
      </c>
    </row>
    <row r="14" spans="1:11" ht="13.50" thickBot="1" customHeight="1">
      <c r="A14" s="18"/>
      <c r="B14" s="18"/>
      <c r="C14" s="18"/>
      <c r="D14" s="18"/>
      <c r="E14" s="18"/>
      <c r="F14" s="12" t="s">
        <v>27</v>
      </c>
      <c r="G14" s="12"/>
      <c r="H14" s="12"/>
      <c r="I14" s="12"/>
      <c r="J14" s="12"/>
      <c r="K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619.210000</v>
      </c>
    </row>
    <row r="15" spans="1:11" ht="13.50" thickBot="1" customHeight="1">
      <c r="A15" s="18">
        <v>2.000000</v>
      </c>
      <c r="B15" s="18"/>
      <c r="C15" s="18"/>
      <c r="D15" s="21" t="s">
        <v>28</v>
      </c>
      <c r="E15" s="21"/>
      <c r="F15" s="21"/>
      <c r="G15" s="21"/>
      <c r="H15" s="18"/>
      <c r="I15" s="18"/>
      <c r="J15" s="18"/>
      <c r="K15" s="18"/>
    </row>
    <row r="16" spans="1:11" ht="13.50" thickBot="1" customHeight="1">
      <c r="A16" s="1" t="s">
        <v>29</v>
      </c>
      <c r="B16" s="13" t="s">
        <v>30</v>
      </c>
      <c r="C16" s="13"/>
      <c r="D16" s="1" t="s">
        <v>31</v>
      </c>
      <c r="E16" s="1"/>
      <c r="F16" s="14">
        <v>1.346000</v>
      </c>
      <c r="G16" s="14"/>
      <c r="H16" s="15">
        <v>31.570000</v>
      </c>
      <c r="I16" s="15"/>
      <c r="J16" s="15"/>
      <c r="K16" s="15">
        <f ca="1">ROUND(INDIRECT(ADDRESS(ROW()+(0), COLUMN()+(-5), 1))*INDIRECT(ADDRESS(ROW()+(0), COLUMN()+(-3), 1)), 2)</f>
        <v>42.490000</v>
      </c>
    </row>
    <row r="17" spans="1:11" ht="13.50" thickBot="1" customHeight="1">
      <c r="A17" s="1" t="s">
        <v>32</v>
      </c>
      <c r="B17" s="13" t="s">
        <v>33</v>
      </c>
      <c r="C17" s="13"/>
      <c r="D17" s="1" t="s">
        <v>34</v>
      </c>
      <c r="E17" s="1"/>
      <c r="F17" s="16">
        <v>1.948000</v>
      </c>
      <c r="G17" s="16"/>
      <c r="H17" s="17">
        <v>22.360000</v>
      </c>
      <c r="I17" s="17"/>
      <c r="J17" s="17"/>
      <c r="K17" s="17">
        <f ca="1">ROUND(INDIRECT(ADDRESS(ROW()+(0), COLUMN()+(-5), 1))*INDIRECT(ADDRESS(ROW()+(0), COLUMN()+(-3), 1)), 2)</f>
        <v>43.560000</v>
      </c>
    </row>
    <row r="18" spans="1:11" ht="13.50" thickBot="1" customHeight="1">
      <c r="A18" s="18"/>
      <c r="B18" s="18"/>
      <c r="C18" s="18"/>
      <c r="D18" s="18"/>
      <c r="E18" s="18"/>
      <c r="F18" s="12" t="s">
        <v>35</v>
      </c>
      <c r="G18" s="12"/>
      <c r="H18" s="12"/>
      <c r="I18" s="12"/>
      <c r="J18" s="12"/>
      <c r="K18" s="20">
        <f ca="1">ROUND(SUM(INDIRECT(ADDRESS(ROW()+(-1), COLUMN()+(0), 1)),INDIRECT(ADDRESS(ROW()+(-2), COLUMN()+(0), 1))), 2)</f>
        <v>86.050000</v>
      </c>
    </row>
    <row r="19" spans="1:11" ht="13.50" thickBot="1" customHeight="1">
      <c r="A19" s="18">
        <v>3.000000</v>
      </c>
      <c r="B19" s="18"/>
      <c r="C19" s="18"/>
      <c r="D19" s="21" t="s">
        <v>36</v>
      </c>
      <c r="E19" s="21"/>
      <c r="F19" s="21"/>
      <c r="G19" s="21"/>
      <c r="H19" s="18"/>
      <c r="I19" s="18"/>
      <c r="J19" s="18"/>
      <c r="K19" s="18"/>
    </row>
    <row r="20" spans="1:11" ht="13.50" thickBot="1" customHeight="1">
      <c r="A20" s="22"/>
      <c r="B20" s="23" t="s">
        <v>37</v>
      </c>
      <c r="C20" s="23"/>
      <c r="D20" s="22" t="s">
        <v>38</v>
      </c>
      <c r="E20" s="22"/>
      <c r="F20" s="16">
        <v>2.000000</v>
      </c>
      <c r="G20" s="16"/>
      <c r="H20" s="17">
        <f ca="1">ROUND(SUM(INDIRECT(ADDRESS(ROW()+(-2), COLUMN()+(3), 1)),INDIRECT(ADDRESS(ROW()+(-6), COLUMN()+(3), 1))), 2)</f>
        <v>705.260000</v>
      </c>
      <c r="I20" s="17"/>
      <c r="J20" s="17"/>
      <c r="K20" s="17">
        <f ca="1">ROUND(INDIRECT(ADDRESS(ROW()+(0), COLUMN()+(-5), 1))*INDIRECT(ADDRESS(ROW()+(0), COLUMN()+(-3), 1))/100, 2)</f>
        <v>14.110000</v>
      </c>
    </row>
    <row r="21" spans="1:11" ht="13.50" thickBot="1" customHeight="1">
      <c r="A21" s="6" t="s">
        <v>39</v>
      </c>
      <c r="B21" s="7"/>
      <c r="C21" s="7"/>
      <c r="D21" s="8"/>
      <c r="E21" s="8"/>
      <c r="F21" s="24" t="s">
        <v>40</v>
      </c>
      <c r="G21" s="24"/>
      <c r="H21" s="25"/>
      <c r="I21" s="25"/>
      <c r="J21" s="25"/>
      <c r="K21" s="26">
        <f ca="1">ROUND(SUM(INDIRECT(ADDRESS(ROW()+(-1), COLUMN()+(0), 1)),INDIRECT(ADDRESS(ROW()+(-3), COLUMN()+(0), 1)),INDIRECT(ADDRESS(ROW()+(-7), COLUMN()+(0), 1))), 2)</f>
        <v>719.370000</v>
      </c>
    </row>
  </sheetData>
  <mergeCells count="60">
    <mergeCell ref="A1:K1"/>
    <mergeCell ref="A3:B3"/>
    <mergeCell ref="C3:D3"/>
    <mergeCell ref="E3:F3"/>
    <mergeCell ref="G3:H3"/>
    <mergeCell ref="J3:K3"/>
    <mergeCell ref="A4:K4"/>
    <mergeCell ref="B7:C7"/>
    <mergeCell ref="D7:E7"/>
    <mergeCell ref="F7:G7"/>
    <mergeCell ref="H7:J7"/>
    <mergeCell ref="B8:C8"/>
    <mergeCell ref="D8:G8"/>
    <mergeCell ref="H8:J8"/>
    <mergeCell ref="B9:C9"/>
    <mergeCell ref="D9:E9"/>
    <mergeCell ref="F9:G9"/>
    <mergeCell ref="H9:J9"/>
    <mergeCell ref="B10:C10"/>
    <mergeCell ref="D10:E10"/>
    <mergeCell ref="F10:G10"/>
    <mergeCell ref="H10:J10"/>
    <mergeCell ref="B11:C11"/>
    <mergeCell ref="D11:E11"/>
    <mergeCell ref="F11:G11"/>
    <mergeCell ref="H11:J11"/>
    <mergeCell ref="B12:C12"/>
    <mergeCell ref="D12:E12"/>
    <mergeCell ref="F12:G12"/>
    <mergeCell ref="H12:J12"/>
    <mergeCell ref="B13:C13"/>
    <mergeCell ref="D13:E13"/>
    <mergeCell ref="F13:G13"/>
    <mergeCell ref="H13:J13"/>
    <mergeCell ref="B14:C14"/>
    <mergeCell ref="D14:E14"/>
    <mergeCell ref="F14:J14"/>
    <mergeCell ref="B15:C15"/>
    <mergeCell ref="D15:G15"/>
    <mergeCell ref="H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C18"/>
    <mergeCell ref="D18:E18"/>
    <mergeCell ref="F18:J18"/>
    <mergeCell ref="B19:C19"/>
    <mergeCell ref="D19:G19"/>
    <mergeCell ref="H19:J19"/>
    <mergeCell ref="B20:C20"/>
    <mergeCell ref="D20:E20"/>
    <mergeCell ref="F20:G20"/>
    <mergeCell ref="H20:J20"/>
    <mergeCell ref="A21:E21"/>
    <mergeCell ref="F21:J21"/>
  </mergeCells>
  <pageMargins left="0.620079" right="0.472441" top="0.472441" bottom="0.472441" header="0.0" footer="0.0"/>
  <pageSetup paperSize="9" orientation="portrait"/>
  <rowBreaks count="0" manualBreakCount="0">
    </rowBreaks>
</worksheet>
</file>