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<sst xmlns="http://schemas.openxmlformats.org/spreadsheetml/2006/main" count="35" uniqueCount="35">
  <si>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</si>
  <si>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UXN030</t>
  </si>
  <si>
    <t xml:space="preserve">m²</t>
  </si>
  <si>
    <t xml:space="preserve">Piso elevado, para exterior.</t>
  </si>
  <si>
    <r>
      <rPr>
        <sz val="8.25"/>
        <color rgb="FF000000"/>
        <rFont val="Arial"/>
        <family val="2"/>
      </rPr>
      <t xml:space="preserve">Piso elevado, para exterior, formado por panel autoportante para el sistema de piso elevado registrable, de 443x443 mm y 24 mm de espesor, clasificación 2/2/A/2, formado por un soporte base de material porcelánico, de 10,5 mm de espesor, una capa de acabado de gres porcelánico, color antracita, acabado antideslizante, de 443x443 mm y 10,5 mm de espesor, y una malla de fibra ignífuga dispuesta entre ambas piezas, adherida con resinas sintéticas, para garantizar la rigidez del conjunto, sobre pies regulables de polipropileno con carga mineral, de color negro, con base redonda, para alturas entre 55 y 75 mm. Incluso masilla de poliuretano para fijación de los soportes regulables a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</si>
  <si>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</si>
  <si>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</si>
  <si>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</si>
  <si>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</si>
  <si>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</si>
  <si>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</si>
  <si>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</si>
  <si>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mt12pct030aa</t>
  </si>
  <si>
    <t xml:space="preserve">Ud</t>
  </si>
  <si>
    <t xml:space="preserve">Pie regulable de polipropileno con carga mineral, de color negro, con base redonda, para alturas entre 55 y 75 mm.</t>
  </si>
  <si>
    <t xml:space="preserve">mt20wwa030</t>
  </si>
  <si>
    <t xml:space="preserve">Ud</t>
  </si>
  <si>
    <t xml:space="preserve">Cartucho de 310 cm³ de masilla de poliuretano impermeable.</t>
  </si>
  <si>
    <t xml:space="preserve">mt12sbs020a</t>
  </si>
  <si>
    <t xml:space="preserve">m²</t>
  </si>
  <si>
    <t xml:space="preserve">Panel autoportante para el sistema de piso elevado registrable, de 443x443 mm y 24 mm de espesor, clasificación 2/2/A/2, formado por un soporte base de material porcelánico, de 10,5 mm de espesor, una capa de acabado de gres porcelánico, color antracita, acabado antideslizante, de 443x443 mm y 10,5 mm de espesor, y una malla de fibra ignífuga dispuesta entre ambas piezas, adherida con resinas sintéticas, para garantizar la rigidez del conjunto.</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</si>
  <si>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</si>
  <si>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</si>
  <si>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</si>
  <si>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</si>
  <si>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</si>
  <si>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</si>
  <si>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</si>
  <si>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</si>
  <si>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</si>
  <si>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</si>
  <si>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</si>
  <si>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</si>
  <si>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194,52Q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</si>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</sst>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3.95"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6</v>
      </c>
      <c r="G10" s="12">
        <v>44.88</v>
      </c>
      <c r="H10" s="12">
        <f ca="1">ROUND(INDIRECT(ADDRESS(ROW()+(0), COLUMN()+(-2), 1))*INDIRECT(ADDRESS(ROW()+(0), COLUMN()+(-1), 1)), 2)</f>
        <v>269.28</v>
      </c>
    </row>
    <row r="11" spans="1:8" ht="13.50" thickBot="1" customHeight="1">
      <c r="A11" s="1" t="s">
        <v>15</v>
      </c>
      <c r="B11" s="1"/>
      <c r="C11" s="10" t="s">
        <v>16</v>
      </c>
      <c r="D11" s="10"/>
      <c r="E11" s="1" t="s">
        <v>17</v>
      </c>
      <c r="F11" s="11">
        <v>0.54</v>
      </c>
      <c r="G11" s="12">
        <v>70.56</v>
      </c>
      <c r="H11" s="12">
        <f ca="1">ROUND(INDIRECT(ADDRESS(ROW()+(0), COLUMN()+(-2), 1))*INDIRECT(ADDRESS(ROW()+(0), COLUMN()+(-1), 1)), 2)</f>
        <v>38.1</v>
      </c>
    </row>
    <row r="12" spans="1:8" ht="66.00" thickBot="1" customHeight="1">
      <c r="A12" s="1" t="s">
        <v>18</v>
      </c>
      <c r="B12" s="1"/>
      <c r="C12" s="10" t="s">
        <v>19</v>
      </c>
      <c r="D12" s="10"/>
      <c r="E12" s="1" t="s">
        <v>20</v>
      </c>
      <c r="F12" s="13">
        <v>1.05</v>
      </c>
      <c r="G12" s="14">
        <v>577.31</v>
      </c>
      <c r="H12" s="14">
        <f ca="1">ROUND(INDIRECT(ADDRESS(ROW()+(0), COLUMN()+(-2), 1))*INDIRECT(ADDRESS(ROW()+(0), COLUMN()+(-1), 1)), 2)</f>
        <v>606.18</v>
      </c>
    </row>
    <row r="13" spans="1:8" ht="13.50" thickBot="1" customHeight="1">
      <c r="A13" s="15"/>
      <c r="B13" s="15"/>
      <c r="C13" s="15"/>
      <c r="D13" s="15"/>
      <c r="E13" s="15"/>
      <c r="F13" s="9" t="s">
        <v>21</v>
      </c>
      <c r="G13" s="9"/>
      <c r="H13" s="17">
        <f ca="1">ROUND(SUM(INDIRECT(ADDRESS(ROW()+(-1), COLUMN()+(0), 1)),INDIRECT(ADDRESS(ROW()+(-2), COLUMN()+(0), 1)),INDIRECT(ADDRESS(ROW()+(-3), COLUMN()+(0), 1))), 2)</f>
        <v>913.56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0.381</v>
      </c>
      <c r="G15" s="12">
        <v>60.7</v>
      </c>
      <c r="H15" s="12">
        <f ca="1">ROUND(INDIRECT(ADDRESS(ROW()+(0), COLUMN()+(-2), 1))*INDIRECT(ADDRESS(ROW()+(0), COLUMN()+(-1), 1)), 2)</f>
        <v>23.13</v>
      </c>
    </row>
    <row r="16" spans="1:8" ht="13.50" thickBot="1" customHeight="1">
      <c r="A16" s="1" t="s">
        <v>26</v>
      </c>
      <c r="B16" s="1"/>
      <c r="C16" s="10" t="s">
        <v>27</v>
      </c>
      <c r="D16" s="10"/>
      <c r="E16" s="1" t="s">
        <v>28</v>
      </c>
      <c r="F16" s="13">
        <v>0.381</v>
      </c>
      <c r="G16" s="14">
        <v>44.16</v>
      </c>
      <c r="H16" s="14">
        <f ca="1">ROUND(INDIRECT(ADDRESS(ROW()+(0), COLUMN()+(-2), 1))*INDIRECT(ADDRESS(ROW()+(0), COLUMN()+(-1), 1)), 2)</f>
        <v>16.82</v>
      </c>
    </row>
    <row r="17" spans="1:8" ht="13.50" thickBot="1" customHeight="1">
      <c r="A17" s="15"/>
      <c r="B17" s="15"/>
      <c r="C17" s="15"/>
      <c r="D17" s="15"/>
      <c r="E17" s="15"/>
      <c r="F17" s="9" t="s">
        <v>29</v>
      </c>
      <c r="G17" s="9"/>
      <c r="H17" s="17">
        <f ca="1">ROUND(SUM(INDIRECT(ADDRESS(ROW()+(-1), COLUMN()+(0), 1)),INDIRECT(ADDRESS(ROW()+(-2), COLUMN()+(0), 1))), 2)</f>
        <v>39.95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953.51</v>
      </c>
      <c r="H19" s="14">
        <f ca="1">ROUND(INDIRECT(ADDRESS(ROW()+(0), COLUMN()+(-2), 1))*INDIRECT(ADDRESS(ROW()+(0), COLUMN()+(-1), 1))/100, 2)</f>
        <v>19.07</v>
      </c>
    </row>
    <row r="20" spans="1:8" ht="13.50" thickBot="1" customHeight="1">
      <c r="A20" s="21" t="s">
        <v>33</v>
      </c>
      <c r="B20" s="21"/>
      <c r="C20" s="22"/>
      <c r="D20" s="22"/>
      <c r="E20" s="23"/>
      <c r="F20" s="24" t="s">
        <v>34</v>
      </c>
      <c r="G20" s="25"/>
      <c r="H20" s="26">
        <f ca="1">ROUND(SUM(INDIRECT(ADDRESS(ROW()+(-1), COLUMN()+(0), 1)),INDIRECT(ADDRESS(ROW()+(-3), COLUMN()+(0), 1)),INDIRECT(ADDRESS(ROW()+(-7), COLUMN()+(0), 1))), 2)</f>
        <v>972.58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