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<sst xmlns="http://schemas.openxmlformats.org/spreadsheetml/2006/main" count="52" uniqueCount="52">
  <si>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</si>
  <si>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UXG020</t>
  </si>
  <si>
    <t xml:space="preserve">m²</t>
  </si>
  <si>
    <t xml:space="preserve">Solado de baldosas cerámicas "GRESPANIA".</t>
  </si>
  <si>
    <r>
      <rPr>
        <sz val="8.25"/>
        <color rgb="FF000000"/>
        <rFont val="Arial"/>
        <family val="2"/>
      </rPr>
      <t xml:space="preserve">Solado de baldosas cerámicas de gres porcelánico, estilo cemento, serie City "GRESPANIA", acabado antideslizante, color beige, 30x30 cm y 15 mm de espesor para exteriores, capacidad de absorción de agua E&lt;0,5%, resistencia al deslizamiento alta, recibidas con adhesivo cementoso mejorado, C2 color gris, y rejuntado con mortero de juntas cementoso tipo CG 2, color blanco, para juntas de 2 a 15 mm.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</si>
  <si>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</si>
  <si>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</si>
  <si>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</si>
  <si>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</si>
  <si>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</si>
  <si>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</si>
  <si>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</si>
  <si>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mt10hmf050Gdf</t>
  </si>
  <si>
    <t xml:space="preserve">m³</t>
  </si>
  <si>
    <t xml:space="preserve">Concreto masivo f'c=210 kg/cm² (3000 psi), clase de exposición F0 S0 P0 C0, tamaño máximo del agregado 19 mm (3/4"), consistencia plástica, premezclado, según ACI 318.</t>
  </si>
  <si>
    <t xml:space="preserve">mt09mcr300b</t>
  </si>
  <si>
    <t xml:space="preserve">m³</t>
  </si>
  <si>
    <t xml:space="preserve">Arena-cemento, sin aditivos, con 250 kg/m³ de cemento Portland CEM II/B-L 32,5 R y arena de cantera granítica, confeccionado en obra.</t>
  </si>
  <si>
    <t xml:space="preserve">mt09mcr021m</t>
  </si>
  <si>
    <t xml:space="preserve">kg</t>
  </si>
  <si>
    <t xml:space="preserve">Adhesivo cementoso mejorado, C2, color gris.</t>
  </si>
  <si>
    <t xml:space="preserve">mt18bgg011as</t>
  </si>
  <si>
    <t xml:space="preserve">m²</t>
  </si>
  <si>
    <t xml:space="preserve">Baldosa cerámica de gres porcelánico, estilo cemento, serie City "GRESPANIA", acabado antideslizante, color beige, 30x30 cm y 15 mm de espesor, capacidad de absorción de agua E&lt;0,5%.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</si>
  <si>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</si>
  <si>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</si>
  <si>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</si>
  <si>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</si>
  <si>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Equipo y herramienta</t>
  </si>
  <si>
    <t xml:space="preserve">mq04dua020b</t>
  </si>
  <si>
    <t xml:space="preserve">h</t>
  </si>
  <si>
    <t xml:space="preserve">Dumper de descarga frontal de 2 t de carga útil.</t>
  </si>
  <si>
    <t xml:space="preserve">mq06vib020</t>
  </si>
  <si>
    <t xml:space="preserve">h</t>
  </si>
  <si>
    <t xml:space="preserve">Regla vibrante de 3 m.</t>
  </si>
  <si>
    <t xml:space="preserve">Subtotal equipo y herramienta:</t>
  </si>
  <si>
    <t xml:space="preserve">Mano de obra</t>
  </si>
  <si>
    <t xml:space="preserve">mo023</t>
  </si>
  <si>
    <t xml:space="preserve">h</t>
  </si>
  <si>
    <t xml:space="preserve">Pisero.</t>
  </si>
  <si>
    <t xml:space="preserve">mo061</t>
  </si>
  <si>
    <t xml:space="preserve">h</t>
  </si>
  <si>
    <t xml:space="preserve">Ayudante de pisero.</t>
  </si>
  <si>
    <t xml:space="preserve">mo087</t>
  </si>
  <si>
    <t xml:space="preserve">h</t>
  </si>
  <si>
    <t xml:space="preserve">Ayudante de albañil de obra civil.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</si>
  <si>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</si>
  <si>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</si>
  <si>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</si>
  <si>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</si>
  <si>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97,79Q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</si>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</sst>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65" customWidth="1"/>
    <col min="4" max="4" width="66.30" customWidth="1"/>
    <col min="5" max="5" width="14.11" customWidth="1"/>
    <col min="6" max="6" width="15.98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0.21</v>
      </c>
      <c r="F10" s="12">
        <v>1147.57</v>
      </c>
      <c r="G10" s="12">
        <f ca="1">ROUND(INDIRECT(ADDRESS(ROW()+(0), COLUMN()+(-2), 1))*INDIRECT(ADDRESS(ROW()+(0), COLUMN()+(-1), 1)), 2)</f>
        <v>240.99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0.04</v>
      </c>
      <c r="F11" s="12">
        <v>409.58</v>
      </c>
      <c r="G11" s="12">
        <f ca="1">ROUND(INDIRECT(ADDRESS(ROW()+(0), COLUMN()+(-2), 1))*INDIRECT(ADDRESS(ROW()+(0), COLUMN()+(-1), 1)), 2)</f>
        <v>16.38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</v>
      </c>
      <c r="F12" s="12">
        <v>2.8</v>
      </c>
      <c r="G12" s="12">
        <f ca="1">ROUND(INDIRECT(ADDRESS(ROW()+(0), COLUMN()+(-2), 1))*INDIRECT(ADDRESS(ROW()+(0), COLUMN()+(-1), 1)), 2)</f>
        <v>16.8</v>
      </c>
    </row>
    <row r="13" spans="1:7" ht="34.50" thickBot="1" customHeight="1">
      <c r="A13" s="1" t="s">
        <v>21</v>
      </c>
      <c r="B13" s="1"/>
      <c r="C13" s="10" t="s">
        <v>22</v>
      </c>
      <c r="D13" s="1" t="s">
        <v>23</v>
      </c>
      <c r="E13" s="11">
        <v>1.05</v>
      </c>
      <c r="F13" s="12">
        <v>356.18</v>
      </c>
      <c r="G13" s="12">
        <f ca="1">ROUND(INDIRECT(ADDRESS(ROW()+(0), COLUMN()+(-2), 1))*INDIRECT(ADDRESS(ROW()+(0), COLUMN()+(-1), 1)), 2)</f>
        <v>373.99</v>
      </c>
    </row>
    <row r="14" spans="1:7" ht="34.50" thickBot="1" customHeight="1">
      <c r="A14" s="1" t="s">
        <v>24</v>
      </c>
      <c r="B14" s="1"/>
      <c r="C14" s="10" t="s">
        <v>25</v>
      </c>
      <c r="D14" s="1" t="s">
        <v>26</v>
      </c>
      <c r="E14" s="13">
        <v>0.05</v>
      </c>
      <c r="F14" s="14">
        <v>5.29</v>
      </c>
      <c r="G14" s="14">
        <f ca="1">ROUND(INDIRECT(ADDRESS(ROW()+(0), COLUMN()+(-2), 1))*INDIRECT(ADDRESS(ROW()+(0), COLUMN()+(-1), 1)), 2)</f>
        <v>0.26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648.42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0.032</v>
      </c>
      <c r="F17" s="12">
        <v>60.98</v>
      </c>
      <c r="G17" s="12">
        <f ca="1">ROUND(INDIRECT(ADDRESS(ROW()+(0), COLUMN()+(-2), 1))*INDIRECT(ADDRESS(ROW()+(0), COLUMN()+(-1), 1)), 2)</f>
        <v>1.95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0.09</v>
      </c>
      <c r="F18" s="14">
        <v>30.73</v>
      </c>
      <c r="G18" s="14">
        <f ca="1">ROUND(INDIRECT(ADDRESS(ROW()+(0), COLUMN()+(-2), 1))*INDIRECT(ADDRESS(ROW()+(0), COLUMN()+(-1), 1)), 2)</f>
        <v>2.77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4.72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0.343</v>
      </c>
      <c r="F21" s="12">
        <v>41.7</v>
      </c>
      <c r="G21" s="12">
        <f ca="1">ROUND(INDIRECT(ADDRESS(ROW()+(0), COLUMN()+(-2), 1))*INDIRECT(ADDRESS(ROW()+(0), COLUMN()+(-1), 1)), 2)</f>
        <v>14.3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1">
        <v>0.343</v>
      </c>
      <c r="F22" s="12">
        <v>31</v>
      </c>
      <c r="G22" s="12">
        <f ca="1">ROUND(INDIRECT(ADDRESS(ROW()+(0), COLUMN()+(-2), 1))*INDIRECT(ADDRESS(ROW()+(0), COLUMN()+(-1), 1)), 2)</f>
        <v>10.63</v>
      </c>
    </row>
    <row r="23" spans="1:7" ht="13.50" thickBot="1" customHeight="1">
      <c r="A23" s="1" t="s">
        <v>43</v>
      </c>
      <c r="B23" s="1"/>
      <c r="C23" s="10" t="s">
        <v>44</v>
      </c>
      <c r="D23" s="1" t="s">
        <v>45</v>
      </c>
      <c r="E23" s="13">
        <v>0.218</v>
      </c>
      <c r="F23" s="14">
        <v>31</v>
      </c>
      <c r="G23" s="14">
        <f ca="1">ROUND(INDIRECT(ADDRESS(ROW()+(0), COLUMN()+(-2), 1))*INDIRECT(ADDRESS(ROW()+(0), COLUMN()+(-1), 1)), 2)</f>
        <v>6.76</v>
      </c>
    </row>
    <row r="24" spans="1:7" ht="13.50" thickBot="1" customHeight="1">
      <c r="A24" s="15"/>
      <c r="B24" s="15"/>
      <c r="C24" s="15"/>
      <c r="D24" s="15"/>
      <c r="E24" s="9" t="s">
        <v>46</v>
      </c>
      <c r="F24" s="9"/>
      <c r="G24" s="17">
        <f ca="1">ROUND(SUM(INDIRECT(ADDRESS(ROW()+(-1), COLUMN()+(0), 1)),INDIRECT(ADDRESS(ROW()+(-2), COLUMN()+(0), 1)),INDIRECT(ADDRESS(ROW()+(-3), COLUMN()+(0), 1))), 2)</f>
        <v>31.69</v>
      </c>
    </row>
    <row r="25" spans="1:7" ht="13.50" thickBot="1" customHeight="1">
      <c r="A25" s="15">
        <v>4</v>
      </c>
      <c r="B25" s="15"/>
      <c r="C25" s="15"/>
      <c r="D25" s="18" t="s">
        <v>47</v>
      </c>
      <c r="E25" s="18"/>
      <c r="F25" s="15"/>
      <c r="G25" s="15"/>
    </row>
    <row r="26" spans="1:7" ht="13.50" thickBot="1" customHeight="1">
      <c r="A26" s="19"/>
      <c r="B26" s="19"/>
      <c r="C26" s="20" t="s">
        <v>48</v>
      </c>
      <c r="D26" s="19" t="s">
        <v>49</v>
      </c>
      <c r="E26" s="13">
        <v>2</v>
      </c>
      <c r="F26" s="14">
        <f ca="1">ROUND(SUM(INDIRECT(ADDRESS(ROW()+(-2), COLUMN()+(1), 1)),INDIRECT(ADDRESS(ROW()+(-7), COLUMN()+(1), 1)),INDIRECT(ADDRESS(ROW()+(-11), COLUMN()+(1), 1))), 2)</f>
        <v>684.83</v>
      </c>
      <c r="G26" s="14">
        <f ca="1">ROUND(INDIRECT(ADDRESS(ROW()+(0), COLUMN()+(-2), 1))*INDIRECT(ADDRESS(ROW()+(0), COLUMN()+(-1), 1))/100, 2)</f>
        <v>13.7</v>
      </c>
    </row>
    <row r="27" spans="1:7" ht="13.50" thickBot="1" customHeight="1">
      <c r="A27" s="21" t="s">
        <v>50</v>
      </c>
      <c r="B27" s="21"/>
      <c r="C27" s="22"/>
      <c r="D27" s="23"/>
      <c r="E27" s="24" t="s">
        <v>51</v>
      </c>
      <c r="F27" s="25"/>
      <c r="G27" s="26">
        <f ca="1">ROUND(SUM(INDIRECT(ADDRESS(ROW()+(-1), COLUMN()+(0), 1)),INDIRECT(ADDRESS(ROW()+(-3), COLUMN()+(0), 1)),INDIRECT(ADDRESS(ROW()+(-8), COLUMN()+(0), 1)),INDIRECT(ADDRESS(ROW()+(-12), COLUMN()+(0), 1))), 2)</f>
        <v>698.53</v>
      </c>
    </row>
  </sheetData>
  <mergeCells count="3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A24:B24"/>
    <mergeCell ref="E24:F24"/>
    <mergeCell ref="A25:B25"/>
    <mergeCell ref="D25:E25"/>
    <mergeCell ref="A26:B26"/>
    <mergeCell ref="A27:D27"/>
    <mergeCell ref="E27:F27"/>
  </mergeCells>
  <pageMargins left="0.147638" right="0.147638" top="0.206693" bottom="0.206693" header="0.0" footer="0.0"/>
  <pageSetup paperSize="9" orientation="portrait"/>
  <rowBreaks count="0" manualBreakCount="0">
    </rowBreaks>
</worksheet>
</file>