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<sst xmlns="http://schemas.openxmlformats.org/spreadsheetml/2006/main" count="32" uniqueCount="32">
  <si>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</si>
  <si>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</si>
  <si>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</si>
  <si>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cubierta con sumidero. Impermeabilización con láminas de PVC.</t>
  </si>
  <si>
    <r>
      <rPr>
        <sz val="8.25"/>
        <color rgb="FF000000"/>
        <rFont val="Arial"/>
        <family val="2"/>
      </rPr>
      <t xml:space="preserve">Encuentro de cubierta plana transitable, no ventilada, con solado flotante aislante, tipo invertida, con aislante térmico adicional, con sumidero de salida horizontal, de PVC, de 65x100x425 mm, con curva para bajante de 80 mm de diámetro, fijado con soldadura termoplástica a la membrana impermeabilizante de PVC. El precio no incluye la membrana impermeabilizante de PVC.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</si>
  <si>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</si>
  <si>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</si>
  <si>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</si>
  <si>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</si>
  <si>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</si>
  <si>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</si>
  <si>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</si>
  <si>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mt15dan110a</t>
  </si>
  <si>
    <t xml:space="preserve">Ud</t>
  </si>
  <si>
    <t xml:space="preserve">Sumidero de salida horizontal, de PVC, de 65x100x425 mm, con curva para bajante de 80 mm de diámetro.</t>
  </si>
  <si>
    <t xml:space="preserve">Subtotal materiales:</t>
  </si>
  <si>
    <t xml:space="preserve">Mano de obra</t>
  </si>
  <si>
    <t xml:space="preserve">mo029</t>
  </si>
  <si>
    <t xml:space="preserve">h</t>
  </si>
  <si>
    <t xml:space="preserve">Aplicador de membranas impermeabilizantes.</t>
  </si>
  <si>
    <t xml:space="preserve">mo067</t>
  </si>
  <si>
    <t xml:space="preserve">h</t>
  </si>
  <si>
    <t xml:space="preserve">Ayudante aplicador de membranas impermeabilizantes.</t>
  </si>
  <si>
    <t xml:space="preserve">mo008</t>
  </si>
  <si>
    <t xml:space="preserve">h</t>
  </si>
  <si>
    <t xml:space="preserve">Plomero.</t>
  </si>
  <si>
    <t xml:space="preserve">Subtotal mano de obra:</t>
  </si>
  <si>
    <t xml:space="preserve">Herramienta menor</t>
  </si>
  <si>
    <t xml:space="preserve">%</t>
  </si>
  <si>
    <t xml:space="preserve">Herramienta menor</t>
  </si>
  <si>
    <t xml:space="preserve">Coste de mantenimiento decenal: 122,36Q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</si>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</sst>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87" customWidth="1"/>
    <col min="4" max="4" width="5.78" customWidth="1"/>
    <col min="5" max="5" width="74.46"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270.57</v>
      </c>
      <c r="H10" s="14">
        <f ca="1">ROUND(INDIRECT(ADDRESS(ROW()+(0), COLUMN()+(-2), 1))*INDIRECT(ADDRESS(ROW()+(0), COLUMN()+(-1), 1)), 2)</f>
        <v>270.57</v>
      </c>
    </row>
    <row r="11" spans="1:8" ht="13.50" thickBot="1" customHeight="1">
      <c r="A11" s="15"/>
      <c r="B11" s="15"/>
      <c r="C11" s="15"/>
      <c r="D11" s="15"/>
      <c r="E11" s="15"/>
      <c r="F11" s="9" t="s">
        <v>15</v>
      </c>
      <c r="G11" s="9"/>
      <c r="H11" s="17">
        <f ca="1">ROUND(SUM(INDIRECT(ADDRESS(ROW()+(-1), COLUMN()+(0), 1))), 2)</f>
        <v>270.57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0.109</v>
      </c>
      <c r="G13" s="13">
        <v>41.7</v>
      </c>
      <c r="H13" s="13">
        <f ca="1">ROUND(INDIRECT(ADDRESS(ROW()+(0), COLUMN()+(-2), 1))*INDIRECT(ADDRESS(ROW()+(0), COLUMN()+(-1), 1)), 2)</f>
        <v>4.55</v>
      </c>
    </row>
    <row r="14" spans="1:8" ht="13.50" thickBot="1" customHeight="1">
      <c r="A14" s="1" t="s">
        <v>20</v>
      </c>
      <c r="B14" s="1"/>
      <c r="C14" s="10" t="s">
        <v>21</v>
      </c>
      <c r="D14" s="10"/>
      <c r="E14" s="1" t="s">
        <v>22</v>
      </c>
      <c r="F14" s="11">
        <v>0.109</v>
      </c>
      <c r="G14" s="13">
        <v>31</v>
      </c>
      <c r="H14" s="13">
        <f ca="1">ROUND(INDIRECT(ADDRESS(ROW()+(0), COLUMN()+(-2), 1))*INDIRECT(ADDRESS(ROW()+(0), COLUMN()+(-1), 1)), 2)</f>
        <v>3.38</v>
      </c>
    </row>
    <row r="15" spans="1:8" ht="13.50" thickBot="1" customHeight="1">
      <c r="A15" s="1" t="s">
        <v>23</v>
      </c>
      <c r="B15" s="1"/>
      <c r="C15" s="10" t="s">
        <v>24</v>
      </c>
      <c r="D15" s="10"/>
      <c r="E15" s="1" t="s">
        <v>25</v>
      </c>
      <c r="F15" s="12">
        <v>0.328</v>
      </c>
      <c r="G15" s="14">
        <v>42.94</v>
      </c>
      <c r="H15" s="14">
        <f ca="1">ROUND(INDIRECT(ADDRESS(ROW()+(0), COLUMN()+(-2), 1))*INDIRECT(ADDRESS(ROW()+(0), COLUMN()+(-1), 1)), 2)</f>
        <v>14.08</v>
      </c>
    </row>
    <row r="16" spans="1:8" ht="13.50" thickBot="1" customHeight="1">
      <c r="A16" s="15"/>
      <c r="B16" s="15"/>
      <c r="C16" s="15"/>
      <c r="D16" s="15"/>
      <c r="E16" s="15"/>
      <c r="F16" s="9" t="s">
        <v>26</v>
      </c>
      <c r="G16" s="9"/>
      <c r="H16" s="17">
        <f ca="1">ROUND(SUM(INDIRECT(ADDRESS(ROW()+(-1), COLUMN()+(0), 1)),INDIRECT(ADDRESS(ROW()+(-2), COLUMN()+(0), 1)),INDIRECT(ADDRESS(ROW()+(-3), COLUMN()+(0), 1))), 2)</f>
        <v>22.01</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2">
        <v>2</v>
      </c>
      <c r="G18" s="14">
        <f ca="1">ROUND(SUM(INDIRECT(ADDRESS(ROW()+(-2), COLUMN()+(1), 1)),INDIRECT(ADDRESS(ROW()+(-7), COLUMN()+(1), 1))), 2)</f>
        <v>292.58</v>
      </c>
      <c r="H18" s="14">
        <f ca="1">ROUND(INDIRECT(ADDRESS(ROW()+(0), COLUMN()+(-2), 1))*INDIRECT(ADDRESS(ROW()+(0), COLUMN()+(-1), 1))/100, 2)</f>
        <v>5.85</v>
      </c>
    </row>
    <row r="19" spans="1:8" ht="13.50" thickBot="1" customHeight="1">
      <c r="A19" s="21" t="s">
        <v>30</v>
      </c>
      <c r="B19" s="21"/>
      <c r="C19" s="22"/>
      <c r="D19" s="22"/>
      <c r="E19" s="23"/>
      <c r="F19" s="24" t="s">
        <v>31</v>
      </c>
      <c r="G19" s="25"/>
      <c r="H19" s="26">
        <f ca="1">ROUND(SUM(INDIRECT(ADDRESS(ROW()+(-1), COLUMN()+(0), 1)),INDIRECT(ADDRESS(ROW()+(-3), COLUMN()+(0), 1)),INDIRECT(ADDRESS(ROW()+(-8), COLUMN()+(0), 1))), 2)</f>
        <v>298.43</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