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<sst xmlns="http://schemas.openxmlformats.org/spreadsheetml/2006/main" count="32" uniqueCount="32">
  <si>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</si>
  <si>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NIO020</t>
  </si>
  <si>
    <t xml:space="preserve">Ud</t>
  </si>
  <si>
    <t xml:space="preserve">Sellado impermeabilizante interior de junta perimetral entre conducto de instalaciones y muro de concreto.</t>
  </si>
  <si>
    <r>
      <rPr>
        <sz val="8.25"/>
        <color rgb="FF000000"/>
        <rFont val="Arial"/>
        <family val="2"/>
      </rPr>
      <t xml:space="preserve">Sellado impermeabilizante interior de junta perimetral entre conducto de instalaciones y muro de concreto, con cordón continuo de 6 a 13 mm de diámetro y 30 cm de longitud, de masilla hidroexpansiva monocomponente, aplicada con pistola; y posterior revestimiento con mortero tixotrópico, reforzado con fibras, de retracción compensada, con una resistencia a compresión a 28 días mayor o igual a 40 N/mm² y un módulo de elasticidad mayor o igual a 25000 N/mm², Euroclase A1 de reacción al fuego.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</si>
  <si>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</si>
  <si>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</si>
  <si>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</si>
  <si>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</si>
  <si>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</si>
  <si>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</si>
  <si>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</si>
  <si>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mt15map030a</t>
  </si>
  <si>
    <t xml:space="preserve">Ud</t>
  </si>
  <si>
    <t xml:space="preserve">Cartucho de 320 cm³ de masilla hidroexpansiva monocomponente.</t>
  </si>
  <si>
    <t xml:space="preserve">mt09rem110b</t>
  </si>
  <si>
    <t xml:space="preserve">kg</t>
  </si>
  <si>
    <t xml:space="preserve">Mortero tixotrópico, reforzado con fibras, de retracción compensada, con una resistencia a compresión a 28 días mayor o igual a 40 N/mm² y un módulo de elasticidad mayor o igual a 25000 N/mm², Euroclase A1 de reacción al fuego, para reparación estructural del concreto.</t>
  </si>
  <si>
    <t xml:space="preserve">Subtotal materiales:</t>
  </si>
  <si>
    <t xml:space="preserve">Mano de obra</t>
  </si>
  <si>
    <t xml:space="preserve">mo032</t>
  </si>
  <si>
    <t xml:space="preserve">h</t>
  </si>
  <si>
    <t xml:space="preserve">Aplicador de productos impermeabilizantes.</t>
  </si>
  <si>
    <t xml:space="preserve">mo070</t>
  </si>
  <si>
    <t xml:space="preserve">h</t>
  </si>
  <si>
    <t xml:space="preserve">Ayudante aplicador de productos impermeabilizantes.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</si>
  <si>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</si>
  <si>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</si>
  <si>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</si>
  <si>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</si>
  <si>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1,12Q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</si>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</sst>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48" customWidth="1"/>
    <col min="2" max="2" width="5.27" customWidth="1"/>
    <col min="3" max="3" width="0.85" customWidth="1"/>
    <col min="4" max="4" width="6.80" customWidth="1"/>
    <col min="5" max="5" width="75.14" customWidth="1"/>
    <col min="6" max="6" width="11.90" customWidth="1"/>
    <col min="7" max="7" width="12.07" customWidth="1"/>
    <col min="8" max="8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55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0.1</v>
      </c>
      <c r="G10" s="12">
        <v>371.6</v>
      </c>
      <c r="H10" s="12">
        <f ca="1">ROUND(INDIRECT(ADDRESS(ROW()+(0), COLUMN()+(-2), 1))*INDIRECT(ADDRESS(ROW()+(0), COLUMN()+(-1), 1)), 2)</f>
        <v>37.16</v>
      </c>
    </row>
    <row r="11" spans="1:8" ht="45.0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3">
        <v>0.648</v>
      </c>
      <c r="G11" s="14">
        <v>5.34</v>
      </c>
      <c r="H11" s="14">
        <f ca="1">ROUND(INDIRECT(ADDRESS(ROW()+(0), COLUMN()+(-2), 1))*INDIRECT(ADDRESS(ROW()+(0), COLUMN()+(-1), 1)), 2)</f>
        <v>3.46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40.62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1">
        <v>0.108</v>
      </c>
      <c r="G14" s="12">
        <v>64.87</v>
      </c>
      <c r="H14" s="12">
        <f ca="1">ROUND(INDIRECT(ADDRESS(ROW()+(0), COLUMN()+(-2), 1))*INDIRECT(ADDRESS(ROW()+(0), COLUMN()+(-1), 1)), 2)</f>
        <v>7.01</v>
      </c>
    </row>
    <row r="15" spans="1:8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3">
        <v>0.152</v>
      </c>
      <c r="G15" s="14">
        <v>48.49</v>
      </c>
      <c r="H15" s="14">
        <f ca="1">ROUND(INDIRECT(ADDRESS(ROW()+(0), COLUMN()+(-2), 1))*INDIRECT(ADDRESS(ROW()+(0), COLUMN()+(-1), 1)), 2)</f>
        <v>7.37</v>
      </c>
    </row>
    <row r="16" spans="1:8" ht="13.50" thickBot="1" customHeight="1">
      <c r="A16" s="15"/>
      <c r="B16" s="15"/>
      <c r="C16" s="15"/>
      <c r="D16" s="15"/>
      <c r="E16" s="15"/>
      <c r="F16" s="9" t="s">
        <v>26</v>
      </c>
      <c r="G16" s="9"/>
      <c r="H16" s="17">
        <f ca="1">ROUND(SUM(INDIRECT(ADDRESS(ROW()+(-1), COLUMN()+(0), 1)),INDIRECT(ADDRESS(ROW()+(-2), COLUMN()+(0), 1))), 2)</f>
        <v>14.38</v>
      </c>
    </row>
    <row r="17" spans="1:8" ht="13.50" thickBot="1" customHeight="1">
      <c r="A17" s="15">
        <v>3</v>
      </c>
      <c r="B17" s="15"/>
      <c r="C17" s="15"/>
      <c r="D17" s="15"/>
      <c r="E17" s="18" t="s">
        <v>27</v>
      </c>
      <c r="F17" s="18"/>
      <c r="G17" s="15"/>
      <c r="H17" s="15"/>
    </row>
    <row r="18" spans="1:8" ht="13.50" thickBot="1" customHeight="1">
      <c r="A18" s="19"/>
      <c r="B18" s="19"/>
      <c r="C18" s="20" t="s">
        <v>28</v>
      </c>
      <c r="D18" s="20"/>
      <c r="E18" s="19" t="s">
        <v>29</v>
      </c>
      <c r="F18" s="13">
        <v>2</v>
      </c>
      <c r="G18" s="14">
        <f ca="1">ROUND(SUM(INDIRECT(ADDRESS(ROW()+(-2), COLUMN()+(1), 1)),INDIRECT(ADDRESS(ROW()+(-6), COLUMN()+(1), 1))), 2)</f>
        <v>55</v>
      </c>
      <c r="H18" s="14">
        <f ca="1">ROUND(INDIRECT(ADDRESS(ROW()+(0), COLUMN()+(-2), 1))*INDIRECT(ADDRESS(ROW()+(0), COLUMN()+(-1), 1))/100, 2)</f>
        <v>1.1</v>
      </c>
    </row>
    <row r="19" spans="1:8" ht="13.50" thickBot="1" customHeight="1">
      <c r="A19" s="21" t="s">
        <v>30</v>
      </c>
      <c r="B19" s="21"/>
      <c r="C19" s="22"/>
      <c r="D19" s="22"/>
      <c r="E19" s="23"/>
      <c r="F19" s="24" t="s">
        <v>31</v>
      </c>
      <c r="G19" s="25"/>
      <c r="H19" s="26">
        <f ca="1">ROUND(SUM(INDIRECT(ADDRESS(ROW()+(-1), COLUMN()+(0), 1)),INDIRECT(ADDRESS(ROW()+(-3), COLUMN()+(0), 1)),INDIRECT(ADDRESS(ROW()+(-7), COLUMN()+(0), 1))), 2)</f>
        <v>56.1</v>
      </c>
    </row>
  </sheetData>
  <mergeCells count="33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A16:B16"/>
    <mergeCell ref="C16:D16"/>
    <mergeCell ref="F16:G16"/>
    <mergeCell ref="A17:B17"/>
    <mergeCell ref="C17:D17"/>
    <mergeCell ref="E17:F17"/>
    <mergeCell ref="A18:B18"/>
    <mergeCell ref="C18:D18"/>
    <mergeCell ref="A19:E19"/>
    <mergeCell ref="F19:G19"/>
  </mergeCells>
  <pageMargins left="0.147638" right="0.147638" top="0.206693" bottom="0.206693" header="0.0" footer="0.0"/>
  <pageSetup paperSize="9" orientation="portrait"/>
  <rowBreaks count="0" manualBreakCount="0">
    </rowBreaks>
</worksheet>
</file>