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<sst xmlns="http://schemas.openxmlformats.org/spreadsheetml/2006/main" count="38" uniqueCount="38">
  <si>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</si>
  <si>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NID010</t>
  </si>
  <si>
    <t xml:space="preserve">m²</t>
  </si>
  <si>
    <t xml:space="preserve">Impermeabilización interior de jardinera con revestimiento continuo elástico.</t>
  </si>
  <si>
    <r>
      <rPr>
        <sz val="8.25"/>
        <color rgb="FF000000"/>
        <rFont val="Arial"/>
        <family val="2"/>
      </rPr>
      <t xml:space="preserve">Formación de impermeabilización interior de jardinera o cavidad donde se vaya a ubicar plantas, realizada mediante </t>
    </r>
    <r>
      <rPr>
        <b/>
        <sz val="8.25"/>
        <color rgb="FF000000"/>
        <rFont val="Arial"/>
        <family val="2"/>
      </rPr>
      <t xml:space="preserve">aplicación de dos manos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revestimiento continuo elástico impermeabilizante a base de poliuretano alifático, color blanco, de 1,2 mm de espesor mínimo</t>
    </r>
    <r>
      <rPr>
        <sz val="8.25"/>
        <color rgb="FF000000"/>
        <rFont val="Arial"/>
        <family val="2"/>
      </rPr>
      <t xml:space="preserve">. Incluso preparación de la superficie soporte </t>
    </r>
    <r>
      <rPr>
        <b/>
        <sz val="8.25"/>
        <color rgb="FF000000"/>
        <rFont val="Arial"/>
        <family val="2"/>
      </rPr>
      <t xml:space="preserve">con la aplicación de una mano de imprimación de resinas sintéticas, incolora</t>
    </r>
    <r>
      <rPr>
        <sz val="8.25"/>
        <color rgb="FF000000"/>
        <rFont val="Arial"/>
        <family val="2"/>
      </rPr>
      <t xml:space="preserve"> y resolución de puntos singulares mediante </t>
    </r>
    <r>
      <rPr>
        <b/>
        <sz val="8.25"/>
        <color rgb="FF000000"/>
        <rFont val="Arial"/>
        <family val="2"/>
      </rPr>
      <t xml:space="preserve">geotextil no tejido de fibras de poliéster, de 90 g/m² de masa superficial</t>
    </r>
    <r>
      <rPr>
        <sz val="8.25"/>
        <color rgb="FF000000"/>
        <rFont val="Arial"/>
        <family val="2"/>
      </rPr>
      <t xml:space="preserve"> fijado con </t>
    </r>
    <r>
      <rPr>
        <b/>
        <sz val="8.25"/>
        <color rgb="FF000000"/>
        <rFont val="Arial"/>
        <family val="2"/>
      </rPr>
      <t xml:space="preserve">masilla tixotrópica a base de poliuretano líquido, color gris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</si>
  <si>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</si>
  <si>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</si>
  <si>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</si>
  <si>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</si>
  <si>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</si>
  <si>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</si>
  <si>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</si>
  <si>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mt15rer010a</t>
  </si>
  <si>
    <t xml:space="preserve">l</t>
  </si>
  <si>
    <t xml:space="preserve">Imprimación de resinas sintéticas, incolora.</t>
  </si>
  <si>
    <t xml:space="preserve">mt15rer500a</t>
  </si>
  <si>
    <t xml:space="preserve">m²</t>
  </si>
  <si>
    <t xml:space="preserve">Geotextil no tejido de fibras de poliéster, de 90 g/m² de masa superficial.</t>
  </si>
  <si>
    <t xml:space="preserve">mt15rer140a</t>
  </si>
  <si>
    <t xml:space="preserve">kg</t>
  </si>
  <si>
    <t xml:space="preserve">Masilla tixotrópica a base de poliuretano líquido, color gris.</t>
  </si>
  <si>
    <t xml:space="preserve">mt15rer110a</t>
  </si>
  <si>
    <t xml:space="preserve">kg</t>
  </si>
  <si>
    <t xml:space="preserve">Revestimiento continuo elástico impermeabilizante a base de poliuretano alifático, color blanco.</t>
  </si>
  <si>
    <t xml:space="preserve">Subtotal materiales:</t>
  </si>
  <si>
    <t xml:space="preserve">Mano de obra</t>
  </si>
  <si>
    <t xml:space="preserve">mo032</t>
  </si>
  <si>
    <t xml:space="preserve">h</t>
  </si>
  <si>
    <t xml:space="preserve">Aplicador de productos impermeabilizantes.</t>
  </si>
  <si>
    <t xml:space="preserve">mo070</t>
  </si>
  <si>
    <t xml:space="preserve">h</t>
  </si>
  <si>
    <t xml:space="preserve">Ayudante aplicador de productos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</si>
  <si>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</si>
  <si>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</si>
  <si>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</si>
  <si>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</si>
  <si>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9,57Q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</si>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</sst>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87" customWidth="1"/>
    <col min="4" max="4" width="5.78" customWidth="1"/>
    <col min="5" max="5" width="57.80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13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0.200000</v>
      </c>
      <c r="G10" s="11">
        <v>131.720000</v>
      </c>
      <c r="H10" s="11">
        <f ca="1">ROUND(INDIRECT(ADDRESS(ROW()+(0), COLUMN()+(-2), 1))*INDIRECT(ADDRESS(ROW()+(0), COLUMN()+(-1), 1)), 2)</f>
        <v>26.340000</v>
      </c>
    </row>
    <row r="11" spans="1:8" ht="24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0.050000</v>
      </c>
      <c r="G11" s="11">
        <v>116.720000</v>
      </c>
      <c r="H11" s="11">
        <f ca="1">ROUND(INDIRECT(ADDRESS(ROW()+(0), COLUMN()+(-2), 1))*INDIRECT(ADDRESS(ROW()+(0), COLUMN()+(-1), 1)), 2)</f>
        <v>5.840000</v>
      </c>
    </row>
    <row r="12" spans="1:8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0">
        <v>0.100000</v>
      </c>
      <c r="G12" s="11">
        <v>196.030000</v>
      </c>
      <c r="H12" s="11">
        <f ca="1">ROUND(INDIRECT(ADDRESS(ROW()+(0), COLUMN()+(-2), 1))*INDIRECT(ADDRESS(ROW()+(0), COLUMN()+(-1), 1)), 2)</f>
        <v>19.600000</v>
      </c>
    </row>
    <row r="13" spans="1:8" ht="24.00" thickBot="1" customHeight="1">
      <c r="A13" s="1" t="s">
        <v>21</v>
      </c>
      <c r="B13" s="1"/>
      <c r="C13" s="9" t="s">
        <v>22</v>
      </c>
      <c r="D13" s="9"/>
      <c r="E13" s="1" t="s">
        <v>23</v>
      </c>
      <c r="F13" s="12">
        <v>1.300000</v>
      </c>
      <c r="G13" s="13">
        <v>130.950000</v>
      </c>
      <c r="H13" s="13">
        <f ca="1">ROUND(INDIRECT(ADDRESS(ROW()+(0), COLUMN()+(-2), 1))*INDIRECT(ADDRESS(ROW()+(0), COLUMN()+(-1), 1)), 2)</f>
        <v>170.240000</v>
      </c>
    </row>
    <row r="14" spans="1:8" ht="13.50" thickBot="1" customHeight="1">
      <c r="A14" s="14"/>
      <c r="B14" s="14"/>
      <c r="C14" s="14"/>
      <c r="D14" s="14"/>
      <c r="E14" s="14"/>
      <c r="F14" s="8" t="s">
        <v>24</v>
      </c>
      <c r="G14" s="8"/>
      <c r="H14" s="16">
        <f ca="1">ROUND(SUM(INDIRECT(ADDRESS(ROW()+(-1), COLUMN()+(0), 1)),INDIRECT(ADDRESS(ROW()+(-2), COLUMN()+(0), 1)),INDIRECT(ADDRESS(ROW()+(-3), COLUMN()+(0), 1)),INDIRECT(ADDRESS(ROW()+(-4), COLUMN()+(0), 1))), 2)</f>
        <v>222.020000</v>
      </c>
    </row>
    <row r="15" spans="1:8" ht="13.50" thickBot="1" customHeight="1">
      <c r="A15" s="14">
        <v>2.000000</v>
      </c>
      <c r="B15" s="14"/>
      <c r="C15" s="14"/>
      <c r="D15" s="14"/>
      <c r="E15" s="17" t="s">
        <v>25</v>
      </c>
      <c r="F15" s="17"/>
      <c r="G15" s="14"/>
      <c r="H15" s="14"/>
    </row>
    <row r="16" spans="1:8" ht="13.50" thickBot="1" customHeight="1">
      <c r="A16" s="1" t="s">
        <v>26</v>
      </c>
      <c r="B16" s="1"/>
      <c r="C16" s="9" t="s">
        <v>27</v>
      </c>
      <c r="D16" s="9"/>
      <c r="E16" s="1" t="s">
        <v>28</v>
      </c>
      <c r="F16" s="10">
        <v>0.166000</v>
      </c>
      <c r="G16" s="11">
        <v>43.500000</v>
      </c>
      <c r="H16" s="11">
        <f ca="1">ROUND(INDIRECT(ADDRESS(ROW()+(0), COLUMN()+(-2), 1))*INDIRECT(ADDRESS(ROW()+(0), COLUMN()+(-1), 1)), 2)</f>
        <v>7.220000</v>
      </c>
    </row>
    <row r="17" spans="1:8" ht="13.50" thickBot="1" customHeight="1">
      <c r="A17" s="1" t="s">
        <v>29</v>
      </c>
      <c r="B17" s="1"/>
      <c r="C17" s="9" t="s">
        <v>30</v>
      </c>
      <c r="D17" s="9"/>
      <c r="E17" s="1" t="s">
        <v>31</v>
      </c>
      <c r="F17" s="12">
        <v>0.166000</v>
      </c>
      <c r="G17" s="13">
        <v>32.070000</v>
      </c>
      <c r="H17" s="13">
        <f ca="1">ROUND(INDIRECT(ADDRESS(ROW()+(0), COLUMN()+(-2), 1))*INDIRECT(ADDRESS(ROW()+(0), COLUMN()+(-1), 1)), 2)</f>
        <v>5.320000</v>
      </c>
    </row>
    <row r="18" spans="1:8" ht="13.50" thickBot="1" customHeight="1">
      <c r="A18" s="14"/>
      <c r="B18" s="14"/>
      <c r="C18" s="14"/>
      <c r="D18" s="14"/>
      <c r="E18" s="14"/>
      <c r="F18" s="8" t="s">
        <v>32</v>
      </c>
      <c r="G18" s="8"/>
      <c r="H18" s="16">
        <f ca="1">ROUND(SUM(INDIRECT(ADDRESS(ROW()+(-1), COLUMN()+(0), 1)),INDIRECT(ADDRESS(ROW()+(-2), COLUMN()+(0), 1))), 2)</f>
        <v>12.540000</v>
      </c>
    </row>
    <row r="19" spans="1:8" ht="13.50" thickBot="1" customHeight="1">
      <c r="A19" s="14">
        <v>3.000000</v>
      </c>
      <c r="B19" s="14"/>
      <c r="C19" s="14"/>
      <c r="D19" s="14"/>
      <c r="E19" s="17" t="s">
        <v>33</v>
      </c>
      <c r="F19" s="17"/>
      <c r="G19" s="14"/>
      <c r="H19" s="14"/>
    </row>
    <row r="20" spans="1:8" ht="13.50" thickBot="1" customHeight="1">
      <c r="A20" s="18"/>
      <c r="B20" s="18"/>
      <c r="C20" s="19" t="s">
        <v>34</v>
      </c>
      <c r="D20" s="19"/>
      <c r="E20" s="18" t="s">
        <v>35</v>
      </c>
      <c r="F20" s="12">
        <v>2.000000</v>
      </c>
      <c r="G20" s="13">
        <f ca="1">ROUND(SUM(INDIRECT(ADDRESS(ROW()+(-2), COLUMN()+(1), 1)),INDIRECT(ADDRESS(ROW()+(-6), COLUMN()+(1), 1))), 2)</f>
        <v>234.560000</v>
      </c>
      <c r="H20" s="13">
        <f ca="1">ROUND(INDIRECT(ADDRESS(ROW()+(0), COLUMN()+(-2), 1))*INDIRECT(ADDRESS(ROW()+(0), COLUMN()+(-1), 1))/100, 2)</f>
        <v>4.690000</v>
      </c>
    </row>
    <row r="21" spans="1:8" ht="13.50" thickBot="1" customHeight="1">
      <c r="A21" s="20" t="s">
        <v>36</v>
      </c>
      <c r="B21" s="20"/>
      <c r="C21" s="21"/>
      <c r="D21" s="21"/>
      <c r="E21" s="22"/>
      <c r="F21" s="23" t="s">
        <v>37</v>
      </c>
      <c r="G21" s="24"/>
      <c r="H21" s="25">
        <f ca="1">ROUND(SUM(INDIRECT(ADDRESS(ROW()+(-1), COLUMN()+(0), 1)),INDIRECT(ADDRESS(ROW()+(-3), COLUMN()+(0), 1)),INDIRECT(ADDRESS(ROW()+(-7), COLUMN()+(0), 1))), 2)</f>
        <v>239.250000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620079" right="0.472441" top="0.472441" bottom="0.472441" header="0.0" footer="0.0"/>
  <pageSetup paperSize="9" orientation="portrait"/>
  <rowBreaks count="0" manualBreakCount="0">
    </rowBreaks>
</worksheet>
</file>